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tural\Desktop\Enterprise DNA\Excel workouts\"/>
    </mc:Choice>
  </mc:AlternateContent>
  <xr:revisionPtr revIDLastSave="0" documentId="8_{DD4AD581-832B-4EEC-A0C4-24413885C158}" xr6:coauthVersionLast="47" xr6:coauthVersionMax="47" xr10:uidLastSave="{00000000-0000-0000-0000-000000000000}"/>
  <bookViews>
    <workbookView xWindow="0" yWindow="390" windowWidth="28920" windowHeight="14490" tabRatio="658" activeTab="1" xr2:uid="{00000000-000D-0000-FFFF-FFFF00000000}"/>
  </bookViews>
  <sheets>
    <sheet name="Challence#20Cover" sheetId="1" r:id="rId1"/>
    <sheet name="Challenge#20Solution" sheetId="8" r:id="rId2"/>
    <sheet name="1stQuarter" sheetId="3" r:id="rId3"/>
    <sheet name="2ndQuarter" sheetId="4" r:id="rId4"/>
    <sheet name="3rdQuarter" sheetId="5" r:id="rId5"/>
    <sheet name="4thQuarter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" i="8" l="1"/>
  <c r="E2" i="8"/>
  <c r="E6" i="8" s="1"/>
  <c r="C3" i="8"/>
  <c r="C6" i="8" s="1"/>
  <c r="E3" i="8"/>
  <c r="F3" i="8"/>
  <c r="E4" i="8"/>
  <c r="D5" i="8"/>
  <c r="D6" i="8" s="1"/>
  <c r="E5" i="8"/>
  <c r="G5" i="8"/>
  <c r="F6" i="8"/>
  <c r="G6" i="8"/>
  <c r="E7" i="8"/>
  <c r="E10" i="8" s="1"/>
  <c r="E8" i="8"/>
  <c r="D9" i="8"/>
  <c r="E9" i="8"/>
  <c r="G9" i="8"/>
  <c r="D10" i="8"/>
  <c r="G10" i="8"/>
  <c r="C11" i="8"/>
  <c r="E12" i="8"/>
  <c r="E13" i="8"/>
  <c r="G13" i="8"/>
  <c r="G14" i="8" s="1"/>
  <c r="C14" i="8"/>
  <c r="E14" i="8"/>
  <c r="C15" i="8"/>
  <c r="C16" i="8" s="1"/>
  <c r="E15" i="8"/>
  <c r="F15" i="8"/>
  <c r="F16" i="8" s="1"/>
  <c r="E16" i="8"/>
  <c r="C17" i="8"/>
  <c r="E17" i="8"/>
  <c r="E18" i="8"/>
  <c r="F18" i="8"/>
  <c r="F19" i="8" s="1"/>
  <c r="C19" i="8"/>
  <c r="E19" i="8"/>
  <c r="C20" i="8"/>
  <c r="E20" i="8"/>
  <c r="E21" i="8"/>
  <c r="D22" i="8"/>
  <c r="D23" i="8" s="1"/>
  <c r="E22" i="8"/>
  <c r="G22" i="8"/>
  <c r="C23" i="8"/>
  <c r="E23" i="8"/>
  <c r="G23" i="8"/>
  <c r="C24" i="8"/>
  <c r="C27" i="8" s="1"/>
  <c r="E24" i="8"/>
  <c r="E27" i="8" s="1"/>
  <c r="C25" i="8"/>
  <c r="E25" i="8"/>
  <c r="E26" i="8"/>
  <c r="C28" i="8"/>
  <c r="E28" i="8"/>
  <c r="E29" i="8"/>
  <c r="E31" i="8" s="1"/>
  <c r="D30" i="8"/>
  <c r="D31" i="8" s="1"/>
  <c r="E30" i="8"/>
  <c r="G30" i="8"/>
  <c r="G31" i="8" s="1"/>
  <c r="C31" i="8"/>
  <c r="C32" i="8"/>
  <c r="E32" i="8"/>
  <c r="E33" i="8"/>
  <c r="D34" i="8"/>
  <c r="E34" i="8"/>
  <c r="G34" i="8"/>
  <c r="G35" i="8" s="1"/>
  <c r="C35" i="8"/>
  <c r="D35" i="8"/>
  <c r="E35" i="8"/>
  <c r="C36" i="8"/>
  <c r="E36" i="8"/>
  <c r="E37" i="8"/>
  <c r="D38" i="8"/>
  <c r="E38" i="8"/>
  <c r="G38" i="8"/>
  <c r="C39" i="8"/>
  <c r="D39" i="8"/>
  <c r="E39" i="8"/>
  <c r="G39" i="8"/>
  <c r="C40" i="8"/>
  <c r="C43" i="8" s="1"/>
  <c r="F40" i="8"/>
  <c r="E41" i="8"/>
  <c r="E43" i="8" s="1"/>
  <c r="D42" i="8"/>
  <c r="D43" i="8" s="1"/>
  <c r="E42" i="8"/>
  <c r="G42" i="8"/>
  <c r="F43" i="8"/>
  <c r="G43" i="8"/>
  <c r="C44" i="8"/>
  <c r="C47" i="8" s="1"/>
  <c r="F44" i="8"/>
  <c r="F47" i="8" s="1"/>
  <c r="E45" i="8"/>
  <c r="E47" i="8" s="1"/>
  <c r="D46" i="8"/>
  <c r="D47" i="8" s="1"/>
  <c r="E46" i="8"/>
  <c r="G46" i="8"/>
  <c r="G47" i="8"/>
  <c r="E48" i="8"/>
  <c r="E50" i="8" s="1"/>
  <c r="D49" i="8"/>
  <c r="D50" i="8" s="1"/>
  <c r="E49" i="8"/>
  <c r="G49" i="8"/>
  <c r="G50" i="8"/>
  <c r="C51" i="8"/>
  <c r="E51" i="8"/>
  <c r="F51" i="8"/>
  <c r="E52" i="8"/>
  <c r="E54" i="8" s="1"/>
  <c r="D53" i="8"/>
  <c r="D54" i="8" s="1"/>
  <c r="E53" i="8"/>
  <c r="G53" i="8"/>
  <c r="G54" i="8" s="1"/>
  <c r="C54" i="8"/>
  <c r="F54" i="8"/>
  <c r="E55" i="8"/>
  <c r="E56" i="8" s="1"/>
  <c r="E57" i="8"/>
  <c r="E58" i="8"/>
  <c r="C59" i="8"/>
  <c r="C63" i="8" s="1"/>
  <c r="E59" i="8"/>
  <c r="E63" i="8" s="1"/>
  <c r="C60" i="8"/>
  <c r="E60" i="8"/>
  <c r="F60" i="8"/>
  <c r="E61" i="8"/>
  <c r="D62" i="8"/>
  <c r="G62" i="8"/>
  <c r="D63" i="8"/>
  <c r="F63" i="8"/>
  <c r="G63" i="8"/>
  <c r="C64" i="8"/>
  <c r="C67" i="8" s="1"/>
  <c r="E64" i="8"/>
  <c r="E67" i="8" s="1"/>
  <c r="E65" i="8"/>
  <c r="E66" i="8"/>
  <c r="G66" i="8"/>
  <c r="G67" i="8" s="1"/>
  <c r="C68" i="8"/>
  <c r="E68" i="8"/>
  <c r="C69" i="8"/>
  <c r="E69" i="8"/>
  <c r="E71" i="8" s="1"/>
  <c r="F69" i="8"/>
  <c r="F71" i="8" s="1"/>
  <c r="E70" i="8"/>
  <c r="C71" i="8"/>
  <c r="C72" i="8"/>
  <c r="E72" i="8"/>
  <c r="D73" i="8"/>
  <c r="E73" i="8"/>
  <c r="G73" i="8"/>
  <c r="C74" i="8"/>
  <c r="D74" i="8"/>
  <c r="E74" i="8"/>
  <c r="G74" i="8"/>
  <c r="C75" i="8"/>
  <c r="C78" i="8" s="1"/>
  <c r="E75" i="8"/>
  <c r="E76" i="8"/>
  <c r="E78" i="8" s="1"/>
  <c r="D77" i="8"/>
  <c r="D78" i="8" s="1"/>
  <c r="E77" i="8"/>
  <c r="G77" i="8"/>
  <c r="G78" i="8"/>
  <c r="C79" i="8"/>
  <c r="C82" i="8" s="1"/>
  <c r="E79" i="8"/>
  <c r="E82" i="8" s="1"/>
  <c r="F79" i="8"/>
  <c r="F82" i="8" s="1"/>
  <c r="E80" i="8"/>
  <c r="D81" i="8"/>
  <c r="D82" i="8" s="1"/>
  <c r="E81" i="8"/>
  <c r="G81" i="8"/>
  <c r="G82" i="8"/>
  <c r="C83" i="8"/>
  <c r="C86" i="8" s="1"/>
  <c r="E83" i="8"/>
  <c r="E86" i="8" s="1"/>
  <c r="F83" i="8"/>
  <c r="F86" i="8" s="1"/>
  <c r="E84" i="8"/>
  <c r="D85" i="8"/>
  <c r="D86" i="8" s="1"/>
  <c r="E85" i="8"/>
  <c r="G85" i="8"/>
  <c r="G86" i="8"/>
  <c r="C87" i="8"/>
  <c r="C91" i="8" s="1"/>
  <c r="C88" i="8"/>
  <c r="E88" i="8"/>
  <c r="E91" i="8" s="1"/>
  <c r="F88" i="8"/>
  <c r="E89" i="8"/>
  <c r="D90" i="8"/>
  <c r="D91" i="8" s="1"/>
  <c r="E90" i="8"/>
  <c r="G90" i="8"/>
  <c r="F91" i="8"/>
  <c r="G91" i="8"/>
  <c r="C92" i="8"/>
  <c r="C96" i="8" s="1"/>
  <c r="E92" i="8"/>
  <c r="E96" i="8" s="1"/>
  <c r="C93" i="8"/>
  <c r="E93" i="8"/>
  <c r="F93" i="8"/>
  <c r="E94" i="8"/>
  <c r="D95" i="8"/>
  <c r="E95" i="8"/>
  <c r="G95" i="8"/>
  <c r="D96" i="8"/>
  <c r="F96" i="8"/>
  <c r="G96" i="8"/>
  <c r="E97" i="8"/>
  <c r="C98" i="8"/>
  <c r="E98" i="8"/>
  <c r="F98" i="8"/>
  <c r="E99" i="8"/>
  <c r="D100" i="8"/>
  <c r="E100" i="8"/>
  <c r="G100" i="8"/>
  <c r="G101" i="8" s="1"/>
  <c r="C101" i="8"/>
  <c r="D101" i="8"/>
  <c r="E101" i="8"/>
  <c r="F101" i="8"/>
  <c r="C102" i="8"/>
  <c r="E102" i="8"/>
  <c r="E106" i="8" s="1"/>
  <c r="C103" i="8"/>
  <c r="E103" i="8"/>
  <c r="F103" i="8"/>
  <c r="E104" i="8"/>
  <c r="D105" i="8"/>
  <c r="E105" i="8"/>
  <c r="G105" i="8"/>
  <c r="G106" i="8" s="1"/>
  <c r="C106" i="8"/>
  <c r="D106" i="8"/>
  <c r="F106" i="8"/>
  <c r="C107" i="8"/>
  <c r="E107" i="8"/>
  <c r="C108" i="8"/>
  <c r="E108" i="8"/>
  <c r="F108" i="8"/>
  <c r="E109" i="8"/>
  <c r="C110" i="8"/>
  <c r="E110" i="8"/>
  <c r="F110" i="8"/>
  <c r="C111" i="8"/>
  <c r="E111" i="8"/>
  <c r="E112" i="8"/>
  <c r="F112" i="8"/>
  <c r="E113" i="8"/>
  <c r="D114" i="8"/>
  <c r="E114" i="8"/>
  <c r="G114" i="8"/>
  <c r="G115" i="8" s="1"/>
  <c r="C115" i="8"/>
  <c r="D115" i="8"/>
  <c r="E115" i="8"/>
  <c r="F115" i="8"/>
  <c r="C116" i="8"/>
  <c r="E116" i="8"/>
  <c r="E120" i="8" s="1"/>
  <c r="C117" i="8"/>
  <c r="E117" i="8"/>
  <c r="F117" i="8"/>
  <c r="E118" i="8"/>
  <c r="D119" i="8"/>
  <c r="E119" i="8"/>
  <c r="G119" i="8"/>
  <c r="G120" i="8" s="1"/>
  <c r="C120" i="8"/>
  <c r="D120" i="8"/>
  <c r="F120" i="8"/>
</calcChain>
</file>

<file path=xl/sharedStrings.xml><?xml version="1.0" encoding="utf-8"?>
<sst xmlns="http://schemas.openxmlformats.org/spreadsheetml/2006/main" count="237" uniqueCount="45">
  <si>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</si>
  <si>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</si>
  <si>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</si>
  <si>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</si>
  <si>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</si>
  <si>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Excel Challenge #20</t>
  </si>
  <si>
    <r>
      <t xml:space="preserve">This week's challenge is designed to test your knowledge on </t>
    </r>
    <r>
      <rPr>
        <b/>
        <sz val="11"/>
        <color theme="1"/>
        <rFont val="Roboto"/>
      </rPr>
      <t>Consolidate Feature</t>
    </r>
    <r>
      <rPr>
        <sz val="11"/>
        <color theme="1"/>
        <rFont val="Roboto"/>
      </rPr>
      <t>.</t>
    </r>
  </si>
  <si>
    <t>Seller</t>
  </si>
  <si>
    <t>Electronics</t>
  </si>
  <si>
    <t>Clothing&amp;Apparel</t>
  </si>
  <si>
    <t>Home&amp;Kitchen</t>
  </si>
  <si>
    <t>Beauty and Personal Care</t>
  </si>
  <si>
    <t>Sports and Outdoors</t>
  </si>
  <si>
    <t>Ethan Smith</t>
  </si>
  <si>
    <t>Olivia Johnson</t>
  </si>
  <si>
    <t>Liam Thompson</t>
  </si>
  <si>
    <t>Ava Davis</t>
  </si>
  <si>
    <t>Noah Anderson</t>
  </si>
  <si>
    <t>Sophia Martinez</t>
  </si>
  <si>
    <t>Lucas Wilson</t>
  </si>
  <si>
    <t>Isabella Clark</t>
  </si>
  <si>
    <t>Mason Taylor</t>
  </si>
  <si>
    <t>Mia Lewis</t>
  </si>
  <si>
    <t>Oliver Walker</t>
  </si>
  <si>
    <t>Charlotte Turner</t>
  </si>
  <si>
    <t>Aiden Hall</t>
  </si>
  <si>
    <t>Amelia Scott</t>
  </si>
  <si>
    <t>Elijah Green</t>
  </si>
  <si>
    <t>Harper Adams</t>
  </si>
  <si>
    <t>James Hill</t>
  </si>
  <si>
    <t>Abigail Mitchell</t>
  </si>
  <si>
    <t>Benjamin Bennett</t>
  </si>
  <si>
    <t>Emily Carter</t>
  </si>
  <si>
    <t>Henry Murphy</t>
  </si>
  <si>
    <t>Sofia Reed</t>
  </si>
  <si>
    <t>Alexander Collins</t>
  </si>
  <si>
    <t>Elizabeth Cooper</t>
  </si>
  <si>
    <t>Samuel Hughes</t>
  </si>
  <si>
    <t>Scarlett Richardson</t>
  </si>
  <si>
    <t>Daniel Brooks</t>
  </si>
  <si>
    <t>Victoria Wood</t>
  </si>
  <si>
    <t>Joseph Reed</t>
  </si>
  <si>
    <t>Grace Morgan</t>
  </si>
  <si>
    <t>Welcome to Excel challenge #20!</t>
  </si>
  <si>
    <t>Challenge #20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</si>
</sst>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4"/>
      <color theme="1"/>
      <name val="Roboto"/>
    </font>
    <font>
      <sz val="14"/>
      <color theme="1"/>
      <name val="Roboto"/>
      <family val="1"/>
      <charset val="2"/>
    </font>
    <font>
      <b/>
      <sz val="11"/>
      <color theme="1"/>
      <name val="Roboto"/>
    </font>
    <font>
      <b/>
      <sz val="14"/>
      <color rgb="FFF1FAEE"/>
      <name val="Roboto"/>
    </font>
  </fonts>
  <fills count="4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 style="medium">
        <color rgb="FFF1FAEE"/>
      </right>
      <top style="thick">
        <color indexed="64"/>
      </top>
      <bottom style="thick">
        <color indexed="64"/>
      </bottom>
      <diagonal/>
    </border>
    <border>
      <left style="medium">
        <color rgb="FFF1FAEE"/>
      </left>
      <right style="medium">
        <color rgb="FFF1FAEE"/>
      </right>
      <top style="thick">
        <color indexed="64"/>
      </top>
      <bottom style="thick">
        <color indexed="64"/>
      </bottom>
      <diagonal/>
    </border>
    <border>
      <left style="medium">
        <color rgb="FFF1FAEE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indexed="64"/>
      </top>
      <bottom style="thin">
        <color auto="1"/>
      </bottom>
      <diagonal/>
    </border>
  </borders>
  <cellStyleXfs count="2">
    <xf numFmtId="0" fontId="0" fillId="0" borderId="0"/>
    <xf numFmtId="0" fontId="6" fillId="0" borderId="0"/>
  </cellStyleXfs>
  <cellXfs count="29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7" fillId="0" borderId="0" xfId="0" applyFont="1" applyAlignment="1">
      <alignment vertical="center" wrapText="1"/>
    </xf>
    <xf numFmtId="0" fontId="8" fillId="0" borderId="0" xfId="0" applyFont="1" applyAlignment="1">
      <alignment vertical="center"/>
    </xf>
    <xf numFmtId="4" fontId="7" fillId="0" borderId="0" xfId="0" applyNumberFormat="1" applyFont="1" applyAlignment="1">
      <alignment vertical="center"/>
    </xf>
    <xf numFmtId="4" fontId="7" fillId="0" borderId="1" xfId="0" applyNumberFormat="1" applyFont="1" applyBorder="1" applyAlignment="1">
      <alignment vertical="center"/>
    </xf>
    <xf numFmtId="0" fontId="7" fillId="0" borderId="2" xfId="0" applyFont="1" applyBorder="1" applyAlignment="1">
      <alignment vertical="center"/>
    </xf>
    <xf numFmtId="4" fontId="7" fillId="0" borderId="3" xfId="0" applyNumberFormat="1" applyFont="1" applyBorder="1" applyAlignment="1">
      <alignment vertical="center"/>
    </xf>
    <xf numFmtId="0" fontId="7" fillId="0" borderId="4" xfId="0" applyFont="1" applyBorder="1" applyAlignment="1">
      <alignment vertical="center"/>
    </xf>
    <xf numFmtId="4" fontId="7" fillId="0" borderId="5" xfId="0" applyNumberFormat="1" applyFont="1" applyBorder="1" applyAlignment="1">
      <alignment vertical="center"/>
    </xf>
    <xf numFmtId="4" fontId="7" fillId="0" borderId="6" xfId="0" applyNumberFormat="1" applyFont="1" applyBorder="1" applyAlignment="1">
      <alignment vertical="center"/>
    </xf>
    <xf numFmtId="0" fontId="7" fillId="0" borderId="7" xfId="0" applyFont="1" applyBorder="1" applyAlignment="1">
      <alignment vertical="center"/>
    </xf>
    <xf numFmtId="4" fontId="7" fillId="0" borderId="8" xfId="0" applyNumberFormat="1" applyFont="1" applyBorder="1" applyAlignment="1">
      <alignment vertical="center"/>
    </xf>
    <xf numFmtId="4" fontId="7" fillId="0" borderId="9" xfId="0" applyNumberFormat="1" applyFont="1" applyBorder="1" applyAlignment="1">
      <alignment vertical="center"/>
    </xf>
    <xf numFmtId="0" fontId="10" fillId="3" borderId="10" xfId="0" applyFont="1" applyFill="1" applyBorder="1" applyAlignment="1">
      <alignment vertical="center"/>
    </xf>
    <xf numFmtId="0" fontId="7" fillId="0" borderId="13" xfId="0" applyFont="1" applyBorder="1" applyAlignment="1">
      <alignment vertical="center"/>
    </xf>
    <xf numFmtId="4" fontId="7" fillId="0" borderId="14" xfId="0" applyNumberFormat="1" applyFont="1" applyBorder="1" applyAlignment="1">
      <alignment vertical="center"/>
    </xf>
    <xf numFmtId="4" fontId="10" fillId="3" borderId="12" xfId="0" applyNumberFormat="1" applyFont="1" applyFill="1" applyBorder="1" applyAlignment="1">
      <alignment horizontal="center" vertical="center"/>
    </xf>
    <xf numFmtId="4" fontId="10" fillId="3" borderId="11" xfId="0" applyNumberFormat="1" applyFont="1" applyFill="1" applyBorder="1" applyAlignment="1">
      <alignment horizontal="center" vertical="center"/>
    </xf>
    <xf numFmtId="0" fontId="10" fillId="3" borderId="11" xfId="0" applyFont="1" applyFill="1" applyBorder="1" applyAlignment="1">
      <alignment horizontal="center" vertical="center"/>
    </xf>
    <xf numFmtId="0" fontId="10" fillId="3" borderId="12" xfId="0" applyFont="1" applyFill="1" applyBorder="1" applyAlignment="1">
      <alignment horizontal="center" vertical="center"/>
    </xf>
    <xf numFmtId="4" fontId="7" fillId="0" borderId="15" xfId="0" applyNumberFormat="1" applyFont="1" applyBorder="1" applyAlignment="1">
      <alignment vertical="center"/>
    </xf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F1FAEE"/>
      <color rgb="FF457B9D"/>
      <color rgb="FFE63946"/>
      <color rgb="FF1D3557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565931</xdr:colOff>
      <xdr:row>0</xdr:row>
      <xdr:rowOff>154962</xdr:rowOff>
    </xdr:from>
    <xdr:to>
      <xdr:col>17</xdr:col>
      <xdr:colOff>537883</xdr:colOff>
      <xdr:row>30</xdr:row>
      <xdr:rowOff>116541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F1C57FFD-B7C2-4E59-BFD3-3B7906F64777}"/>
            </a:ext>
          </a:extLst>
        </xdr:cNvPr>
        <xdr:cNvSpPr/>
      </xdr:nvSpPr>
      <xdr:spPr>
        <a:xfrm>
          <a:off x="9351343" y="154962"/>
          <a:ext cx="5243199" cy="1969673"/>
        </a:xfrm>
        <a:prstGeom prst="roundRect">
          <a:avLst/>
        </a:prstGeom>
        <a:solidFill>
          <a:srgbClr val="E63946"/>
        </a:solidFill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</a:t>
          </a:r>
          <a:r>
            <a:rPr lang="en-US" sz="12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TASK</a:t>
          </a:r>
          <a:br>
            <a:rPr lang="en-US" sz="11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</a:br>
          <a:br>
            <a:rPr lang="en-US" sz="1100" b="0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</a:b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</a:t>
          </a: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Construct an annual report that exhibits an overview of</a:t>
          </a:r>
          <a:r>
            <a:rPr lang="en-US" sz="1100">
              <a:solidFill>
                <a:schemeClr val="accent4">
                  <a:lumMod val="40000"/>
                  <a:lumOff val="60000"/>
                </a:schemeClr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aggregated   </a:t>
          </a:r>
        </a:p>
        <a:p>
          <a:pPr algn="l"/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    information pertaining to every Seller</a:t>
          </a:r>
          <a:r>
            <a:rPr lang="en-US" sz="1100">
              <a:solidFill>
                <a:schemeClr val="accent4">
                  <a:lumMod val="40000"/>
                  <a:lumOff val="60000"/>
                </a:schemeClr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throughout the year, encompassing all </a:t>
          </a:r>
        </a:p>
        <a:p>
          <a:pPr algn="l"/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    types of goods,</a:t>
          </a:r>
          <a:r>
            <a:rPr lang="en-US" sz="1100">
              <a:solidFill>
                <a:schemeClr val="accent4">
                  <a:lumMod val="40000"/>
                  <a:lumOff val="60000"/>
                </a:schemeClr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while preserving a link to the source data.</a:t>
          </a:r>
          <a:r>
            <a:rPr lang="en-US" sz="1100">
              <a:solidFill>
                <a:schemeClr val="accent4">
                  <a:lumMod val="40000"/>
                  <a:lumOff val="60000"/>
                </a:schemeClr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</a:p>
        <a:p>
          <a:pPr algn="l"/>
          <a:br>
            <a:rPr lang="en-US" sz="1100">
              <a:solidFill>
                <a:srgbClr val="FFFF00"/>
              </a:solidFill>
              <a:latin typeface="Roboto" panose="02000000000000000000" pitchFamily="2" charset="0"/>
              <a:ea typeface="Roboto" panose="02000000000000000000" pitchFamily="2" charset="0"/>
            </a:rPr>
          </a:br>
          <a:r>
            <a:rPr lang="en-US" sz="1100" b="0" i="0">
              <a:solidFill>
                <a:srgbClr val="F1FAEE"/>
              </a:solidFill>
              <a:effectLst/>
              <a:latin typeface="+mn-lt"/>
              <a:ea typeface="+mn-ea"/>
              <a:cs typeface="+mn-cs"/>
              <a:sym typeface="Webdings" panose="05030102010509060703" pitchFamily="18" charset="2"/>
            </a:rPr>
            <a:t></a:t>
          </a:r>
          <a:r>
            <a:rPr lang="en-US" sz="1100" b="0" i="0" u="none" strike="noStrike">
              <a:solidFill>
                <a:srgbClr val="F1FAEE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The initial data are on sheets 1stQuarter ... 4thQuarter.</a:t>
          </a:r>
          <a:r>
            <a:rPr lang="en-US" sz="1100">
              <a:solidFill>
                <a:srgbClr val="F1FAEE"/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</a:p>
        <a:p>
          <a:pPr algn="l"/>
          <a:endParaRPr lang="en-US" sz="1100">
            <a:solidFill>
              <a:srgbClr val="FFFF00"/>
            </a:solidFill>
            <a:latin typeface="Roboto" panose="02000000000000000000" pitchFamily="2" charset="0"/>
            <a:ea typeface="Roboto" panose="02000000000000000000" pitchFamily="2" charset="0"/>
          </a:endParaRPr>
        </a:p>
        <a:p>
          <a:pPr algn="l"/>
          <a:r>
            <a:rPr lang="en-US" sz="1100" b="0" i="0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+mn-lt"/>
              <a:ea typeface="+mn-ea"/>
              <a:cs typeface="+mn-cs"/>
              <a:sym typeface="Webdings" panose="05030102010509060703" pitchFamily="18" charset="2"/>
            </a:rPr>
            <a:t></a:t>
          </a: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Position the outcome at the start of the spreadsheet (A1 Cell).</a:t>
          </a:r>
          <a:r>
            <a:rPr lang="en-US" sz="1100">
              <a:solidFill>
                <a:schemeClr val="accent4">
                  <a:lumMod val="40000"/>
                  <a:lumOff val="60000"/>
                </a:schemeClr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70" zoomScaleNormal="70" workbookViewId="0">
      <selection activeCell="T27" sqref="T27"/>
    </sheetView>
  </sheetViews>
  <sheetFormatPr defaultColWidth="8.7109375" defaultRowHeight="15"/>
  <cols>
    <col min="1" max="16384" width="8.7109375" style="1"/>
  </cols>
  <sheetData>
    <row r="1" spans="8:10" ht="15.75">
      <c r="H1" s="2"/>
      <c r="I1" s="3" t="s">
        <v>0</v>
      </c>
      <c r="J1" s="2"/>
    </row>
    <row r="3" spans="8:10" ht="20.25">
      <c r="H3" s="4"/>
      <c r="I3" s="5" t="s">
        <v>5</v>
      </c>
      <c r="J3" s="4"/>
    </row>
    <row r="14" spans="8:10">
      <c r="H14" s="28" t="s">
        <v>1</v>
      </c>
      <c r="I14" s="28"/>
    </row>
    <row r="25" spans="5:5">
      <c r="E25" s="1" t="s">
        <v>43</v>
      </c>
    </row>
    <row r="27" spans="5:5">
      <c r="E27" s="1" t="s">
        <v>6</v>
      </c>
    </row>
    <row r="29" spans="5:5" ht="15.7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6833FE-0255-41CB-AD91-FC134235359E}">
  <sheetPr>
    <tabColor theme="9" tint="0.59999389629810485"/>
  </sheetPr>
  <dimension ref="A1:L120"/>
  <sheetViews>
    <sheetView showGridLines="0" tabSelected="1" zoomScale="70" zoomScaleNormal="70" workbookViewId="0">
      <selection activeCell="E27" sqref="E27"/>
    </sheetView>
  </sheetViews>
  <sheetFormatPr defaultColWidth="12.7109375" defaultRowHeight="19.899999999999999" customHeight="1" outlineLevelRow="1"/>
  <cols>
    <col min="1" max="1" width="25.28515625" style="7" bestFit="1" customWidth="1"/>
    <col min="2" max="2" width="9.7109375" style="7" customWidth="1"/>
    <col min="3" max="3" width="15" style="7" bestFit="1" customWidth="1"/>
    <col min="4" max="4" width="26.85546875" style="7" bestFit="1" customWidth="1"/>
    <col min="5" max="5" width="22.85546875" style="7" bestFit="1" customWidth="1"/>
    <col min="6" max="6" width="19.85546875" style="7" bestFit="1" customWidth="1"/>
    <col min="7" max="7" width="33" style="7" bestFit="1" customWidth="1"/>
    <col min="8" max="16384" width="12.7109375" style="7"/>
  </cols>
  <sheetData>
    <row r="1" spans="1:12" ht="19.899999999999999" customHeight="1">
      <c r="C1" s="7" t="s">
        <v>8</v>
      </c>
      <c r="D1" s="7" t="s">
        <v>12</v>
      </c>
      <c r="E1" s="7" t="s">
        <v>9</v>
      </c>
      <c r="F1" s="7" t="s">
        <v>10</v>
      </c>
      <c r="G1" s="7" t="s">
        <v>11</v>
      </c>
    </row>
    <row r="2" spans="1:12" ht="19.899999999999999" hidden="1" customHeight="1" outlineLevel="1">
      <c r="B2" s="7" t="s">
        <v>44</v>
      </c>
      <c r="C2" s="10">
        <f>'1stQuarter'!$B$2</f>
        <v>5961.9946922322997</v>
      </c>
      <c r="E2" s="10">
        <f>'1stQuarter'!$C$2</f>
        <v>1682.9930386570559</v>
      </c>
    </row>
    <row r="3" spans="1:12" ht="19.899999999999999" hidden="1" customHeight="1" outlineLevel="1" collapsed="1">
      <c r="B3" s="7" t="s">
        <v>44</v>
      </c>
      <c r="C3" s="10">
        <f>'2ndQuarter'!$B$2</f>
        <v>5922.2461347080298</v>
      </c>
      <c r="E3" s="10">
        <f>'2ndQuarter'!$C$2</f>
        <v>6375.3139922875944</v>
      </c>
      <c r="F3" s="10">
        <f>'2ndQuarter'!$D$2</f>
        <v>6179.182008291029</v>
      </c>
    </row>
    <row r="4" spans="1:12" ht="19.899999999999999" hidden="1" customHeight="1" outlineLevel="1" collapsed="1">
      <c r="B4" s="7" t="s">
        <v>44</v>
      </c>
      <c r="E4" s="10">
        <f>'3rdQuarter'!$B$2</f>
        <v>1264.8310519166862</v>
      </c>
    </row>
    <row r="5" spans="1:12" ht="19.899999999999999" hidden="1" customHeight="1" outlineLevel="1" collapsed="1">
      <c r="B5" s="7" t="s">
        <v>44</v>
      </c>
      <c r="D5" s="10">
        <f>'4thQuarter'!$B$2</f>
        <v>5070.9023866645766</v>
      </c>
      <c r="E5" s="10">
        <f>'4thQuarter'!$C$2</f>
        <v>8993.8215480986055</v>
      </c>
      <c r="G5" s="10">
        <f>'4thQuarter'!$D$2</f>
        <v>6172.0246860250772</v>
      </c>
    </row>
    <row r="6" spans="1:12" ht="19.899999999999999" customHeight="1" collapsed="1">
      <c r="A6" s="7" t="s">
        <v>30</v>
      </c>
      <c r="C6" s="10">
        <f>SUM(C2:C5)</f>
        <v>11884.240826940329</v>
      </c>
      <c r="D6" s="10">
        <f>SUM(D2:D5)</f>
        <v>5070.9023866645766</v>
      </c>
      <c r="E6" s="10">
        <f>SUM(E2:E5)</f>
        <v>18316.959630959944</v>
      </c>
      <c r="F6" s="10">
        <f>SUM(F2:F5)</f>
        <v>6179.182008291029</v>
      </c>
      <c r="G6" s="10">
        <f>SUM(G2:G5)</f>
        <v>6172.0246860250772</v>
      </c>
    </row>
    <row r="7" spans="1:12" ht="19.899999999999999" hidden="1" customHeight="1" outlineLevel="1">
      <c r="B7" s="7" t="s">
        <v>44</v>
      </c>
      <c r="E7" s="10">
        <f>'1stQuarter'!$C$3</f>
        <v>5174.9972887780805</v>
      </c>
    </row>
    <row r="8" spans="1:12" ht="19.899999999999999" hidden="1" customHeight="1" outlineLevel="1" collapsed="1">
      <c r="B8" s="7" t="s">
        <v>44</v>
      </c>
      <c r="E8" s="10">
        <f>'3rdQuarter'!$B$3</f>
        <v>586.89452749927113</v>
      </c>
    </row>
    <row r="9" spans="1:12" ht="19.899999999999999" hidden="1" customHeight="1" outlineLevel="1" collapsed="1">
      <c r="B9" s="7" t="s">
        <v>44</v>
      </c>
      <c r="D9" s="10">
        <f>'4thQuarter'!$B$3</f>
        <v>6795.6716586851344</v>
      </c>
      <c r="E9" s="10">
        <f>'4thQuarter'!$C$3</f>
        <v>27.740510412098956</v>
      </c>
      <c r="G9" s="10">
        <f>'4thQuarter'!$D$3</f>
        <v>3098.9169644282083</v>
      </c>
    </row>
    <row r="10" spans="1:12" ht="19.899999999999999" customHeight="1" collapsed="1">
      <c r="A10" s="7" t="s">
        <v>25</v>
      </c>
      <c r="D10" s="10">
        <f>SUM(D7:D9)</f>
        <v>6795.6716586851344</v>
      </c>
      <c r="E10" s="10">
        <f>SUM(E7:E9)</f>
        <v>5789.6323266894506</v>
      </c>
      <c r="G10" s="10">
        <f>SUM(G7:G9)</f>
        <v>3098.9169644282083</v>
      </c>
    </row>
    <row r="11" spans="1:12" ht="19.899999999999999" hidden="1" customHeight="1" outlineLevel="1">
      <c r="B11" s="7" t="s">
        <v>44</v>
      </c>
      <c r="C11" s="10">
        <f>'1stQuarter'!$B$4</f>
        <v>2842.9533551627537</v>
      </c>
    </row>
    <row r="12" spans="1:12" ht="19.899999999999999" hidden="1" customHeight="1" outlineLevel="1" collapsed="1">
      <c r="B12" s="7" t="s">
        <v>44</v>
      </c>
      <c r="E12" s="10">
        <f>'3rdQuarter'!$B$5</f>
        <v>500.49336710264288</v>
      </c>
    </row>
    <row r="13" spans="1:12" ht="19.899999999999999" hidden="1" customHeight="1" outlineLevel="1" collapsed="1">
      <c r="B13" s="7" t="s">
        <v>44</v>
      </c>
      <c r="E13" s="10">
        <f>'4thQuarter'!$C$4</f>
        <v>7745.2586402473025</v>
      </c>
      <c r="G13" s="10">
        <f>'4thQuarter'!$D$4</f>
        <v>1693.2025144130712</v>
      </c>
    </row>
    <row r="14" spans="1:12" ht="19.899999999999999" customHeight="1" collapsed="1">
      <c r="A14" s="7" t="s">
        <v>26</v>
      </c>
      <c r="C14" s="10">
        <f>SUM(C11:C13)</f>
        <v>2842.9533551627537</v>
      </c>
      <c r="E14" s="10">
        <f>SUM(E11:E13)</f>
        <v>8245.7520073499454</v>
      </c>
      <c r="G14" s="10">
        <f>SUM(G11:G13)</f>
        <v>1693.2025144130712</v>
      </c>
    </row>
    <row r="15" spans="1:12" ht="19.899999999999999" hidden="1" customHeight="1" outlineLevel="1">
      <c r="B15" s="7" t="s">
        <v>44</v>
      </c>
      <c r="C15" s="10">
        <f>'2ndQuarter'!$B$3</f>
        <v>5927.9346071283235</v>
      </c>
      <c r="E15" s="10">
        <f>'2ndQuarter'!$C$3</f>
        <v>5149.9342225948185</v>
      </c>
      <c r="F15" s="10">
        <f>'2ndQuarter'!$D$3</f>
        <v>9076.3744961533866</v>
      </c>
    </row>
    <row r="16" spans="1:12" ht="19.899999999999999" customHeight="1" collapsed="1">
      <c r="A16" s="7" t="s">
        <v>35</v>
      </c>
      <c r="C16" s="10">
        <f>SUM(C15)</f>
        <v>5927.9346071283235</v>
      </c>
      <c r="E16" s="10">
        <f>SUM(E15)</f>
        <v>5149.9342225948185</v>
      </c>
      <c r="F16" s="10">
        <f>SUM(F15)</f>
        <v>9076.3744961533866</v>
      </c>
      <c r="L16" s="9"/>
    </row>
    <row r="17" spans="1:12" ht="19.899999999999999" hidden="1" customHeight="1" outlineLevel="1">
      <c r="B17" s="7" t="s">
        <v>44</v>
      </c>
      <c r="C17" s="10">
        <f>'1stQuarter'!$B$5</f>
        <v>6325.4144614996148</v>
      </c>
      <c r="E17" s="10">
        <f>'1stQuarter'!$C$5</f>
        <v>1000.3761304251129</v>
      </c>
      <c r="L17" s="9"/>
    </row>
    <row r="18" spans="1:12" ht="19.899999999999999" hidden="1" customHeight="1" outlineLevel="1" collapsed="1">
      <c r="B18" s="7" t="s">
        <v>44</v>
      </c>
      <c r="E18" s="10">
        <f>'2ndQuarter'!$C$4</f>
        <v>9840.4977585926408</v>
      </c>
      <c r="F18" s="10">
        <f>'2ndQuarter'!$D$4</f>
        <v>9956.2850412114149</v>
      </c>
      <c r="L18" s="9"/>
    </row>
    <row r="19" spans="1:12" ht="19.899999999999999" customHeight="1" collapsed="1">
      <c r="A19" s="7" t="s">
        <v>16</v>
      </c>
      <c r="C19" s="10">
        <f>SUM(C17:C18)</f>
        <v>6325.4144614996148</v>
      </c>
      <c r="E19" s="10">
        <f>SUM(E17:E18)</f>
        <v>10840.873889017754</v>
      </c>
      <c r="F19" s="10">
        <f>SUM(F17:F18)</f>
        <v>9956.2850412114149</v>
      </c>
    </row>
    <row r="20" spans="1:12" ht="19.899999999999999" hidden="1" customHeight="1" outlineLevel="1">
      <c r="B20" s="7" t="s">
        <v>44</v>
      </c>
      <c r="C20" s="10">
        <f>'1stQuarter'!$B$6</f>
        <v>8841.1123811323741</v>
      </c>
      <c r="E20" s="10">
        <f>'1stQuarter'!$C$6</f>
        <v>6347.5392044173404</v>
      </c>
    </row>
    <row r="21" spans="1:12" ht="19.899999999999999" hidden="1" customHeight="1" outlineLevel="1" collapsed="1">
      <c r="B21" s="7" t="s">
        <v>44</v>
      </c>
      <c r="E21" s="10">
        <f>'3rdQuarter'!$B$7</f>
        <v>6785.8048852658012</v>
      </c>
    </row>
    <row r="22" spans="1:12" ht="19.899999999999999" hidden="1" customHeight="1" outlineLevel="1" collapsed="1">
      <c r="B22" s="7" t="s">
        <v>44</v>
      </c>
      <c r="D22" s="10">
        <f>'4thQuarter'!$B$5</f>
        <v>254.21426800425616</v>
      </c>
      <c r="E22" s="10">
        <f>'4thQuarter'!$C$5</f>
        <v>9549.2209306460954</v>
      </c>
      <c r="G22" s="10">
        <f>'4thQuarter'!$D$5</f>
        <v>3442.0184088263904</v>
      </c>
    </row>
    <row r="23" spans="1:12" ht="19.899999999999999" customHeight="1" collapsed="1">
      <c r="A23" s="7" t="s">
        <v>31</v>
      </c>
      <c r="C23" s="10">
        <f>SUM(C20:C22)</f>
        <v>8841.1123811323741</v>
      </c>
      <c r="D23" s="10">
        <f>SUM(D20:D22)</f>
        <v>254.21426800425616</v>
      </c>
      <c r="E23" s="10">
        <f>SUM(E20:E22)</f>
        <v>22682.565020329239</v>
      </c>
      <c r="G23" s="10">
        <f>SUM(G20:G22)</f>
        <v>3442.0184088263904</v>
      </c>
    </row>
    <row r="24" spans="1:12" ht="19.899999999999999" hidden="1" customHeight="1" outlineLevel="1">
      <c r="B24" s="7" t="s">
        <v>44</v>
      </c>
      <c r="C24" s="10">
        <f>'1stQuarter'!$B$7</f>
        <v>3826.9318147216272</v>
      </c>
      <c r="E24" s="10">
        <f>'1stQuarter'!$C$7</f>
        <v>522.85372739884951</v>
      </c>
    </row>
    <row r="25" spans="1:12" ht="19.899999999999999" hidden="1" customHeight="1" outlineLevel="1" collapsed="1">
      <c r="B25" s="7" t="s">
        <v>44</v>
      </c>
      <c r="C25" s="10">
        <f>'2ndQuarter'!$B$5</f>
        <v>5246.6767890552237</v>
      </c>
      <c r="E25" s="10">
        <f>'2ndQuarter'!$C$5</f>
        <v>3516.5066060410318</v>
      </c>
    </row>
    <row r="26" spans="1:12" ht="19.899999999999999" hidden="1" customHeight="1" outlineLevel="1" collapsed="1">
      <c r="B26" s="7" t="s">
        <v>44</v>
      </c>
      <c r="E26" s="10">
        <f>'3rdQuarter'!$B$8</f>
        <v>5994.0229935937332</v>
      </c>
    </row>
    <row r="27" spans="1:12" ht="19.899999999999999" customHeight="1" collapsed="1">
      <c r="A27" s="7" t="s">
        <v>24</v>
      </c>
      <c r="C27" s="10">
        <f>SUM(C24:C26)</f>
        <v>9073.6086037768509</v>
      </c>
      <c r="E27" s="10">
        <f>SUM(E24:E26)</f>
        <v>10033.383327033614</v>
      </c>
    </row>
    <row r="28" spans="1:12" ht="19.899999999999999" hidden="1" customHeight="1" outlineLevel="1">
      <c r="B28" s="7" t="s">
        <v>44</v>
      </c>
      <c r="C28" s="10">
        <f>'1stQuarter'!$B$8</f>
        <v>1603.6005542997009</v>
      </c>
      <c r="E28" s="10">
        <f>'1stQuarter'!$C$8</f>
        <v>2165.3171474262454</v>
      </c>
    </row>
    <row r="29" spans="1:12" ht="19.899999999999999" hidden="1" customHeight="1" outlineLevel="1" collapsed="1">
      <c r="B29" s="7" t="s">
        <v>44</v>
      </c>
      <c r="E29" s="10">
        <f>'3rdQuarter'!$B$10</f>
        <v>7080.4805914041244</v>
      </c>
    </row>
    <row r="30" spans="1:12" ht="19.899999999999999" hidden="1" customHeight="1" outlineLevel="1" collapsed="1">
      <c r="B30" s="7" t="s">
        <v>44</v>
      </c>
      <c r="D30" s="10">
        <f>'4thQuarter'!$B$7</f>
        <v>1667.1332083515517</v>
      </c>
      <c r="E30" s="10">
        <f>'4thQuarter'!$C$7</f>
        <v>9916.3895813696272</v>
      </c>
      <c r="G30" s="10">
        <f>'4thQuarter'!$D$7</f>
        <v>9929.0592266725271</v>
      </c>
    </row>
    <row r="31" spans="1:12" ht="19.899999999999999" customHeight="1" collapsed="1">
      <c r="A31" s="7" t="s">
        <v>27</v>
      </c>
      <c r="C31" s="10">
        <f>SUM(C28:C30)</f>
        <v>1603.6005542997009</v>
      </c>
      <c r="D31" s="10">
        <f>SUM(D28:D30)</f>
        <v>1667.1332083515517</v>
      </c>
      <c r="E31" s="10">
        <f>SUM(E28:E30)</f>
        <v>19162.187320199999</v>
      </c>
      <c r="G31" s="10">
        <f>SUM(G28:G30)</f>
        <v>9929.0592266725271</v>
      </c>
      <c r="L31" s="9"/>
    </row>
    <row r="32" spans="1:12" ht="19.899999999999999" hidden="1" customHeight="1" outlineLevel="1">
      <c r="B32" s="7" t="s">
        <v>44</v>
      </c>
      <c r="C32" s="10">
        <f>'1stQuarter'!$B$9</f>
        <v>5523.9539664846106</v>
      </c>
      <c r="E32" s="10">
        <f>'1stQuarter'!$C$9</f>
        <v>8895.2127709844626</v>
      </c>
      <c r="L32" s="9"/>
    </row>
    <row r="33" spans="1:12" ht="19.899999999999999" hidden="1" customHeight="1" outlineLevel="1" collapsed="1">
      <c r="B33" s="7" t="s">
        <v>44</v>
      </c>
      <c r="E33" s="10">
        <f>'3rdQuarter'!$B$11</f>
        <v>1974.9400072303688</v>
      </c>
      <c r="L33" s="9"/>
    </row>
    <row r="34" spans="1:12" ht="19.899999999999999" hidden="1" customHeight="1" outlineLevel="1" collapsed="1">
      <c r="B34" s="7" t="s">
        <v>44</v>
      </c>
      <c r="D34" s="10">
        <f>'4thQuarter'!$B$8</f>
        <v>690.78292066701215</v>
      </c>
      <c r="E34" s="10">
        <f>'4thQuarter'!$C$8</f>
        <v>1725.8294382865697</v>
      </c>
      <c r="G34" s="10">
        <f>'4thQuarter'!$D$8</f>
        <v>9424.8467233822103</v>
      </c>
      <c r="L34" s="9"/>
    </row>
    <row r="35" spans="1:12" ht="19.899999999999999" customHeight="1" collapsed="1">
      <c r="A35" s="7" t="s">
        <v>36</v>
      </c>
      <c r="C35" s="10">
        <f>SUM(C32:C34)</f>
        <v>5523.9539664846106</v>
      </c>
      <c r="D35" s="10">
        <f>SUM(D32:D34)</f>
        <v>690.78292066701215</v>
      </c>
      <c r="E35" s="10">
        <f>SUM(E32:E34)</f>
        <v>12595.982216501401</v>
      </c>
      <c r="G35" s="10">
        <f>SUM(G32:G34)</f>
        <v>9424.8467233822103</v>
      </c>
      <c r="L35" s="9"/>
    </row>
    <row r="36" spans="1:12" ht="19.899999999999999" hidden="1" customHeight="1" outlineLevel="1">
      <c r="B36" s="7" t="s">
        <v>44</v>
      </c>
      <c r="C36" s="10">
        <f>'1stQuarter'!$B$10</f>
        <v>586.21786910514493</v>
      </c>
      <c r="E36" s="10">
        <f>'1stQuarter'!$C$10</f>
        <v>5065.2982375340634</v>
      </c>
      <c r="L36" s="9"/>
    </row>
    <row r="37" spans="1:12" ht="19.899999999999999" hidden="1" customHeight="1" outlineLevel="1" collapsed="1">
      <c r="B37" s="7" t="s">
        <v>44</v>
      </c>
      <c r="E37" s="10">
        <f>'3rdQuarter'!$B$13</f>
        <v>3550.1329638599509</v>
      </c>
      <c r="L37" s="9"/>
    </row>
    <row r="38" spans="1:12" ht="19.899999999999999" hidden="1" customHeight="1" outlineLevel="1" collapsed="1">
      <c r="B38" s="7" t="s">
        <v>44</v>
      </c>
      <c r="D38" s="10">
        <f>'4thQuarter'!$B$9</f>
        <v>9902.2678800656795</v>
      </c>
      <c r="E38" s="10">
        <f>'4thQuarter'!$C$9</f>
        <v>4897.3948469746265</v>
      </c>
      <c r="G38" s="10">
        <f>'4thQuarter'!$D$9</f>
        <v>1028.3305103013463</v>
      </c>
      <c r="L38" s="9"/>
    </row>
    <row r="39" spans="1:12" ht="19.899999999999999" customHeight="1" collapsed="1">
      <c r="A39" s="7" t="s">
        <v>13</v>
      </c>
      <c r="C39" s="10">
        <f>SUM(C36:C38)</f>
        <v>586.21786910514493</v>
      </c>
      <c r="D39" s="10">
        <f>SUM(D36:D38)</f>
        <v>9902.2678800656795</v>
      </c>
      <c r="E39" s="10">
        <f>SUM(E36:E38)</f>
        <v>13512.826048368641</v>
      </c>
      <c r="G39" s="10">
        <f>SUM(G36:G38)</f>
        <v>1028.3305103013463</v>
      </c>
      <c r="L39" s="9"/>
    </row>
    <row r="40" spans="1:12" ht="19.899999999999999" hidden="1" customHeight="1" outlineLevel="1">
      <c r="B40" s="7" t="s">
        <v>44</v>
      </c>
      <c r="C40" s="10">
        <f>'2ndQuarter'!$B$6</f>
        <v>2407.95480363366</v>
      </c>
      <c r="F40" s="10">
        <f>'2ndQuarter'!$D$6</f>
        <v>1122.2992938299649</v>
      </c>
      <c r="L40" s="9"/>
    </row>
    <row r="41" spans="1:12" ht="19.899999999999999" hidden="1" customHeight="1" outlineLevel="1" collapsed="1">
      <c r="B41" s="7" t="s">
        <v>44</v>
      </c>
      <c r="E41" s="10">
        <f>'3rdQuarter'!$B$9</f>
        <v>2155.482880285148</v>
      </c>
      <c r="L41" s="9"/>
    </row>
    <row r="42" spans="1:12" ht="19.899999999999999" hidden="1" customHeight="1" outlineLevel="1" collapsed="1">
      <c r="B42" s="7" t="s">
        <v>44</v>
      </c>
      <c r="D42" s="10">
        <f>'4thQuarter'!$B$6</f>
        <v>4628.2259980290182</v>
      </c>
      <c r="E42" s="10">
        <f>'4thQuarter'!$C$6</f>
        <v>628.96817255119095</v>
      </c>
      <c r="G42" s="10">
        <f>'4thQuarter'!$D$6</f>
        <v>1942.7146597096053</v>
      </c>
      <c r="L42" s="9"/>
    </row>
    <row r="43" spans="1:12" ht="19.899999999999999" customHeight="1" collapsed="1">
      <c r="A43" s="7" t="s">
        <v>39</v>
      </c>
      <c r="C43" s="10">
        <f>SUM(C40:C42)</f>
        <v>2407.95480363366</v>
      </c>
      <c r="D43" s="10">
        <f>SUM(D40:D42)</f>
        <v>4628.2259980290182</v>
      </c>
      <c r="E43" s="10">
        <f>SUM(E40:E42)</f>
        <v>2784.4510528363389</v>
      </c>
      <c r="F43" s="10">
        <f>SUM(F40:F42)</f>
        <v>1122.2992938299649</v>
      </c>
      <c r="G43" s="10">
        <f>SUM(G40:G42)</f>
        <v>1942.7146597096053</v>
      </c>
      <c r="L43" s="9"/>
    </row>
    <row r="44" spans="1:12" ht="19.899999999999999" hidden="1" customHeight="1" outlineLevel="1">
      <c r="B44" s="7" t="s">
        <v>44</v>
      </c>
      <c r="C44" s="10">
        <f>'2ndQuarter'!$B$7</f>
        <v>6442.1204617098192</v>
      </c>
      <c r="F44" s="10">
        <f>'2ndQuarter'!$D$7</f>
        <v>6158.6981531223428</v>
      </c>
      <c r="L44" s="9"/>
    </row>
    <row r="45" spans="1:12" ht="19.899999999999999" hidden="1" customHeight="1" outlineLevel="1" collapsed="1">
      <c r="B45" s="7" t="s">
        <v>44</v>
      </c>
      <c r="E45" s="10">
        <f>'3rdQuarter'!$B$12</f>
        <v>6855.5332643510083</v>
      </c>
      <c r="L45" s="9"/>
    </row>
    <row r="46" spans="1:12" ht="19.899999999999999" hidden="1" customHeight="1" outlineLevel="1" collapsed="1">
      <c r="B46" s="7" t="s">
        <v>44</v>
      </c>
      <c r="D46" s="10">
        <f>'4thQuarter'!$B$11</f>
        <v>3569.7346200458596</v>
      </c>
      <c r="E46" s="10">
        <f>'4thQuarter'!$C$11</f>
        <v>5995.0477960872777</v>
      </c>
      <c r="G46" s="10">
        <f>'4thQuarter'!$D$11</f>
        <v>7449.0711943839033</v>
      </c>
      <c r="L46" s="9"/>
    </row>
    <row r="47" spans="1:12" ht="19.899999999999999" customHeight="1" collapsed="1">
      <c r="A47" s="7" t="s">
        <v>32</v>
      </c>
      <c r="C47" s="10">
        <f>SUM(C44:C46)</f>
        <v>6442.1204617098192</v>
      </c>
      <c r="D47" s="10">
        <f>SUM(D44:D46)</f>
        <v>3569.7346200458596</v>
      </c>
      <c r="E47" s="10">
        <f>SUM(E44:E46)</f>
        <v>12850.581060438286</v>
      </c>
      <c r="F47" s="10">
        <f>SUM(F44:F46)</f>
        <v>6158.6981531223428</v>
      </c>
      <c r="G47" s="10">
        <f>SUM(G44:G46)</f>
        <v>7449.0711943839033</v>
      </c>
    </row>
    <row r="48" spans="1:12" ht="19.899999999999999" hidden="1" customHeight="1" outlineLevel="1">
      <c r="B48" s="7" t="s">
        <v>44</v>
      </c>
      <c r="E48" s="10">
        <f>'3rdQuarter'!$B$14</f>
        <v>5445.6792635853617</v>
      </c>
    </row>
    <row r="49" spans="1:7" ht="19.899999999999999" hidden="1" customHeight="1" outlineLevel="1" collapsed="1">
      <c r="B49" s="7" t="s">
        <v>44</v>
      </c>
      <c r="D49" s="10">
        <f>'4thQuarter'!$B$10</f>
        <v>114.91220469230393</v>
      </c>
      <c r="E49" s="10">
        <f>'4thQuarter'!$C$10</f>
        <v>4584.2618938747219</v>
      </c>
      <c r="G49" s="10">
        <f>'4thQuarter'!$D$10</f>
        <v>4457.0459558571583</v>
      </c>
    </row>
    <row r="50" spans="1:7" ht="19.899999999999999" customHeight="1" collapsed="1">
      <c r="A50" s="7" t="s">
        <v>42</v>
      </c>
      <c r="D50" s="10">
        <f>SUM(D48:D49)</f>
        <v>114.91220469230393</v>
      </c>
      <c r="E50" s="10">
        <f>SUM(E48:E49)</f>
        <v>10029.941157460084</v>
      </c>
      <c r="G50" s="10">
        <f>SUM(G48:G49)</f>
        <v>4457.0459558571583</v>
      </c>
    </row>
    <row r="51" spans="1:7" ht="19.899999999999999" hidden="1" customHeight="1" outlineLevel="1">
      <c r="B51" s="7" t="s">
        <v>44</v>
      </c>
      <c r="C51" s="10">
        <f>'2ndQuarter'!$B$8</f>
        <v>243.26758657973915</v>
      </c>
      <c r="E51" s="10">
        <f>'2ndQuarter'!$C$8</f>
        <v>6332.8565834954152</v>
      </c>
      <c r="F51" s="10">
        <f>'2ndQuarter'!$D$8</f>
        <v>48.879324103947511</v>
      </c>
    </row>
    <row r="52" spans="1:7" ht="19.899999999999999" hidden="1" customHeight="1" outlineLevel="1" collapsed="1">
      <c r="B52" s="7" t="s">
        <v>44</v>
      </c>
      <c r="E52" s="10">
        <f>'3rdQuarter'!$B$15</f>
        <v>9473.5941867782385</v>
      </c>
    </row>
    <row r="53" spans="1:7" ht="19.899999999999999" hidden="1" customHeight="1" outlineLevel="1" collapsed="1">
      <c r="B53" s="7" t="s">
        <v>44</v>
      </c>
      <c r="D53" s="10">
        <f>'4thQuarter'!$B$12</f>
        <v>1901.6791323787711</v>
      </c>
      <c r="E53" s="10">
        <f>'4thQuarter'!$C$12</f>
        <v>1150.0454532183503</v>
      </c>
      <c r="G53" s="10">
        <f>'4thQuarter'!$D$12</f>
        <v>9494.1304555800543</v>
      </c>
    </row>
    <row r="54" spans="1:7" ht="19.899999999999999" customHeight="1" collapsed="1">
      <c r="A54" s="7" t="s">
        <v>28</v>
      </c>
      <c r="C54" s="10">
        <f>SUM(C51:C53)</f>
        <v>243.26758657973915</v>
      </c>
      <c r="D54" s="10">
        <f>SUM(D51:D53)</f>
        <v>1901.6791323787711</v>
      </c>
      <c r="E54" s="10">
        <f>SUM(E51:E53)</f>
        <v>16956.496223492002</v>
      </c>
      <c r="F54" s="10">
        <f>SUM(F51:F53)</f>
        <v>48.879324103947511</v>
      </c>
      <c r="G54" s="10">
        <f>SUM(G51:G53)</f>
        <v>9494.1304555800543</v>
      </c>
    </row>
    <row r="55" spans="1:7" ht="19.899999999999999" hidden="1" customHeight="1" outlineLevel="1">
      <c r="B55" s="7" t="s">
        <v>44</v>
      </c>
      <c r="E55" s="10">
        <f>'3rdQuarter'!$B$16</f>
        <v>4151.3308328771436</v>
      </c>
    </row>
    <row r="56" spans="1:7" ht="19.899999999999999" customHeight="1" collapsed="1">
      <c r="A56" s="7" t="s">
        <v>33</v>
      </c>
      <c r="E56" s="10">
        <f>SUM(E55)</f>
        <v>4151.3308328771436</v>
      </c>
    </row>
    <row r="57" spans="1:7" ht="19.899999999999999" hidden="1" customHeight="1" outlineLevel="1">
      <c r="B57" s="7" t="s">
        <v>44</v>
      </c>
      <c r="E57" s="10">
        <f>'3rdQuarter'!$B$17</f>
        <v>7021.7693578521885</v>
      </c>
    </row>
    <row r="58" spans="1:7" ht="19.899999999999999" customHeight="1" collapsed="1">
      <c r="A58" s="7" t="s">
        <v>20</v>
      </c>
      <c r="E58" s="10">
        <f>SUM(E57)</f>
        <v>7021.7693578521885</v>
      </c>
    </row>
    <row r="59" spans="1:7" ht="19.899999999999999" hidden="1" customHeight="1" outlineLevel="1">
      <c r="B59" s="7" t="s">
        <v>44</v>
      </c>
      <c r="C59" s="10">
        <f>'1stQuarter'!$B$11</f>
        <v>5051.9295797416617</v>
      </c>
      <c r="E59" s="10">
        <f>'1stQuarter'!$C$11</f>
        <v>4723.6954630380042</v>
      </c>
    </row>
    <row r="60" spans="1:7" ht="19.899999999999999" hidden="1" customHeight="1" outlineLevel="1" collapsed="1">
      <c r="B60" s="7" t="s">
        <v>44</v>
      </c>
      <c r="C60" s="10">
        <f>'2ndQuarter'!$B$9</f>
        <v>1669.2292805276775</v>
      </c>
      <c r="E60" s="10">
        <f>'2ndQuarter'!$C$9</f>
        <v>3931.3830089070816</v>
      </c>
      <c r="F60" s="10">
        <f>'2ndQuarter'!$D$9</f>
        <v>8942.8952105824101</v>
      </c>
    </row>
    <row r="61" spans="1:7" ht="19.899999999999999" hidden="1" customHeight="1" outlineLevel="1" collapsed="1">
      <c r="B61" s="7" t="s">
        <v>44</v>
      </c>
      <c r="E61" s="10">
        <f>'3rdQuarter'!$B$18</f>
        <v>7968.7777427347391</v>
      </c>
    </row>
    <row r="62" spans="1:7" ht="19.899999999999999" hidden="1" customHeight="1" outlineLevel="1" collapsed="1">
      <c r="B62" s="7" t="s">
        <v>44</v>
      </c>
      <c r="D62" s="10">
        <f>'4thQuarter'!$B$14</f>
        <v>5579.1185316316914</v>
      </c>
      <c r="G62" s="10">
        <f>'4thQuarter'!$D$14</f>
        <v>3351.5815216438332</v>
      </c>
    </row>
    <row r="63" spans="1:7" ht="19.899999999999999" customHeight="1" collapsed="1">
      <c r="A63" s="7" t="s">
        <v>29</v>
      </c>
      <c r="C63" s="10">
        <f>SUM(C59:C62)</f>
        <v>6721.1588602693391</v>
      </c>
      <c r="D63" s="10">
        <f>SUM(D59:D62)</f>
        <v>5579.1185316316914</v>
      </c>
      <c r="E63" s="10">
        <f>SUM(E59:E62)</f>
        <v>16623.856214679825</v>
      </c>
      <c r="F63" s="10">
        <f>SUM(F59:F62)</f>
        <v>8942.8952105824101</v>
      </c>
      <c r="G63" s="10">
        <f>SUM(G59:G62)</f>
        <v>3351.5815216438332</v>
      </c>
    </row>
    <row r="64" spans="1:7" ht="19.899999999999999" hidden="1" customHeight="1" outlineLevel="1">
      <c r="B64" s="7" t="s">
        <v>44</v>
      </c>
      <c r="C64" s="10">
        <f>'1stQuarter'!$B$12</f>
        <v>8584.1570047887872</v>
      </c>
      <c r="E64" s="10">
        <f>'1stQuarter'!$C$12</f>
        <v>182.23757671524982</v>
      </c>
    </row>
    <row r="65" spans="1:7" ht="19.899999999999999" hidden="1" customHeight="1" outlineLevel="1" collapsed="1">
      <c r="B65" s="7" t="s">
        <v>44</v>
      </c>
      <c r="E65" s="10">
        <f>'3rdQuarter'!$B$19</f>
        <v>536.44360027247421</v>
      </c>
    </row>
    <row r="66" spans="1:7" ht="19.899999999999999" hidden="1" customHeight="1" outlineLevel="1" collapsed="1">
      <c r="B66" s="7" t="s">
        <v>44</v>
      </c>
      <c r="E66" s="10">
        <f>'4thQuarter'!$C$13</f>
        <v>855.07057143063503</v>
      </c>
      <c r="G66" s="10">
        <f>'4thQuarter'!$D$13</f>
        <v>2275.5083878970127</v>
      </c>
    </row>
    <row r="67" spans="1:7" ht="19.899999999999999" customHeight="1" collapsed="1">
      <c r="A67" s="7" t="s">
        <v>41</v>
      </c>
      <c r="C67" s="10">
        <f>SUM(C64:C66)</f>
        <v>8584.1570047887872</v>
      </c>
      <c r="E67" s="10">
        <f>SUM(E64:E66)</f>
        <v>1573.7517484183591</v>
      </c>
      <c r="G67" s="10">
        <f>SUM(G64:G66)</f>
        <v>2275.5083878970127</v>
      </c>
    </row>
    <row r="68" spans="1:7" ht="19.899999999999999" hidden="1" customHeight="1" outlineLevel="1">
      <c r="B68" s="7" t="s">
        <v>44</v>
      </c>
      <c r="C68" s="10">
        <f>'1stQuarter'!$B$13</f>
        <v>3370.3264224171817</v>
      </c>
      <c r="E68" s="10">
        <f>'1stQuarter'!$C$13</f>
        <v>6079.2426512478833</v>
      </c>
    </row>
    <row r="69" spans="1:7" ht="19.899999999999999" hidden="1" customHeight="1" outlineLevel="1" collapsed="1">
      <c r="B69" s="7" t="s">
        <v>44</v>
      </c>
      <c r="C69" s="10">
        <f>'2ndQuarter'!$B$10</f>
        <v>9243.4673820119096</v>
      </c>
      <c r="E69" s="10">
        <f>'2ndQuarter'!$C$10</f>
        <v>1952.539713376189</v>
      </c>
      <c r="F69" s="10">
        <f>'2ndQuarter'!$D$10</f>
        <v>7178.6392079952147</v>
      </c>
    </row>
    <row r="70" spans="1:7" ht="19.899999999999999" hidden="1" customHeight="1" outlineLevel="1" collapsed="1">
      <c r="B70" s="7" t="s">
        <v>44</v>
      </c>
      <c r="E70" s="10">
        <f>'3rdQuarter'!$B$20</f>
        <v>2223.5729632866405</v>
      </c>
    </row>
    <row r="71" spans="1:7" ht="19.899999999999999" customHeight="1" collapsed="1">
      <c r="A71" s="7" t="s">
        <v>15</v>
      </c>
      <c r="C71" s="10">
        <f>SUM(C68:C70)</f>
        <v>12613.793804429091</v>
      </c>
      <c r="E71" s="10">
        <f>SUM(E68:E70)</f>
        <v>10255.355327910713</v>
      </c>
      <c r="F71" s="10">
        <f>SUM(F68:F70)</f>
        <v>7178.6392079952147</v>
      </c>
    </row>
    <row r="72" spans="1:7" ht="19.899999999999999" hidden="1" customHeight="1" outlineLevel="1">
      <c r="B72" s="7" t="s">
        <v>44</v>
      </c>
      <c r="C72" s="10">
        <f>'1stQuarter'!$B$14</f>
        <v>3690.6990044608501</v>
      </c>
      <c r="E72" s="10">
        <f>'1stQuarter'!$C$14</f>
        <v>1520.1177304696248</v>
      </c>
    </row>
    <row r="73" spans="1:7" ht="19.899999999999999" hidden="1" customHeight="1" outlineLevel="1" collapsed="1">
      <c r="B73" s="7" t="s">
        <v>44</v>
      </c>
      <c r="D73" s="10">
        <f>'4thQuarter'!$B$16</f>
        <v>3818.1707557324316</v>
      </c>
      <c r="E73" s="10">
        <f>'4thQuarter'!$C$16</f>
        <v>8291.9451873407852</v>
      </c>
      <c r="G73" s="10">
        <f>'4thQuarter'!$D$16</f>
        <v>273.83987457728108</v>
      </c>
    </row>
    <row r="74" spans="1:7" ht="19.899999999999999" customHeight="1" collapsed="1">
      <c r="A74" s="7" t="s">
        <v>21</v>
      </c>
      <c r="C74" s="10">
        <f>SUM(C72:C73)</f>
        <v>3690.6990044608501</v>
      </c>
      <c r="D74" s="10">
        <f>SUM(D72:D73)</f>
        <v>3818.1707557324316</v>
      </c>
      <c r="E74" s="10">
        <f>SUM(E72:E73)</f>
        <v>9812.06291781041</v>
      </c>
      <c r="G74" s="10">
        <f>SUM(G72:G73)</f>
        <v>273.83987457728108</v>
      </c>
    </row>
    <row r="75" spans="1:7" ht="19.899999999999999" hidden="1" customHeight="1" outlineLevel="1">
      <c r="B75" s="7" t="s">
        <v>44</v>
      </c>
      <c r="C75" s="10">
        <f>'2ndQuarter'!$B$11</f>
        <v>442.94585992203793</v>
      </c>
      <c r="E75" s="10">
        <f>'2ndQuarter'!$C$11</f>
        <v>6715.035396667663</v>
      </c>
    </row>
    <row r="76" spans="1:7" ht="19.899999999999999" hidden="1" customHeight="1" outlineLevel="1" collapsed="1">
      <c r="B76" s="7" t="s">
        <v>44</v>
      </c>
      <c r="E76" s="10">
        <f>'3rdQuarter'!$B$21</f>
        <v>5744.2564989801467</v>
      </c>
    </row>
    <row r="77" spans="1:7" ht="19.899999999999999" hidden="1" customHeight="1" outlineLevel="1" collapsed="1">
      <c r="B77" s="7" t="s">
        <v>44</v>
      </c>
      <c r="D77" s="10">
        <f>'4thQuarter'!$B$15</f>
        <v>1049.9113187982548</v>
      </c>
      <c r="E77" s="10">
        <f>'4thQuarter'!$C$15</f>
        <v>2398.6014686723138</v>
      </c>
      <c r="G77" s="10">
        <f>'4thQuarter'!$D$15</f>
        <v>4132.2570546569423</v>
      </c>
    </row>
    <row r="78" spans="1:7" ht="19.899999999999999" customHeight="1" collapsed="1">
      <c r="A78" s="7" t="s">
        <v>19</v>
      </c>
      <c r="C78" s="10">
        <f>SUM(C75:C77)</f>
        <v>442.94585992203793</v>
      </c>
      <c r="D78" s="10">
        <f>SUM(D75:D77)</f>
        <v>1049.9113187982548</v>
      </c>
      <c r="E78" s="10">
        <f>SUM(E75:E77)</f>
        <v>14857.893364320124</v>
      </c>
      <c r="G78" s="10">
        <f>SUM(G75:G77)</f>
        <v>4132.2570546569423</v>
      </c>
    </row>
    <row r="79" spans="1:7" ht="19.899999999999999" hidden="1" customHeight="1" outlineLevel="1">
      <c r="B79" s="7" t="s">
        <v>44</v>
      </c>
      <c r="C79" s="10">
        <f>'2ndQuarter'!$B$12</f>
        <v>4888.0373109139546</v>
      </c>
      <c r="E79" s="10">
        <f>'2ndQuarter'!$C$12</f>
        <v>7773.0966093932457</v>
      </c>
      <c r="F79" s="10">
        <f>'2ndQuarter'!$D$12</f>
        <v>864.46490283524327</v>
      </c>
    </row>
    <row r="80" spans="1:7" ht="19.899999999999999" hidden="1" customHeight="1" outlineLevel="1" collapsed="1">
      <c r="B80" s="7" t="s">
        <v>44</v>
      </c>
      <c r="E80" s="10">
        <f>'3rdQuarter'!$B$23</f>
        <v>3333.254471816188</v>
      </c>
    </row>
    <row r="81" spans="1:7" ht="19.899999999999999" hidden="1" customHeight="1" outlineLevel="1" collapsed="1">
      <c r="B81" s="7" t="s">
        <v>44</v>
      </c>
      <c r="D81" s="10">
        <f>'4thQuarter'!$B$17</f>
        <v>2405.2657556925606</v>
      </c>
      <c r="E81" s="10">
        <f>'4thQuarter'!$C$17</f>
        <v>9229.0645334449273</v>
      </c>
      <c r="G81" s="10">
        <f>'4thQuarter'!$D$17</f>
        <v>7737.7532087166401</v>
      </c>
    </row>
    <row r="82" spans="1:7" ht="19.899999999999999" customHeight="1" collapsed="1">
      <c r="A82" s="7" t="s">
        <v>22</v>
      </c>
      <c r="C82" s="10">
        <f>SUM(C79:C81)</f>
        <v>4888.0373109139546</v>
      </c>
      <c r="D82" s="10">
        <f>SUM(D79:D81)</f>
        <v>2405.2657556925606</v>
      </c>
      <c r="E82" s="10">
        <f>SUM(E79:E81)</f>
        <v>20335.415614654361</v>
      </c>
      <c r="F82" s="10">
        <f>SUM(F79:F81)</f>
        <v>864.46490283524327</v>
      </c>
      <c r="G82" s="10">
        <f>SUM(G79:G81)</f>
        <v>7737.7532087166401</v>
      </c>
    </row>
    <row r="83" spans="1:7" ht="19.899999999999999" hidden="1" customHeight="1" outlineLevel="1">
      <c r="B83" s="7" t="s">
        <v>44</v>
      </c>
      <c r="C83" s="10">
        <f>'2ndQuarter'!$B$13</f>
        <v>5503.1759572249375</v>
      </c>
      <c r="E83" s="10">
        <f>'2ndQuarter'!$C$13</f>
        <v>2664.0220128221063</v>
      </c>
      <c r="F83" s="10">
        <f>'2ndQuarter'!$D$13</f>
        <v>2631.2299876747893</v>
      </c>
    </row>
    <row r="84" spans="1:7" ht="19.899999999999999" hidden="1" customHeight="1" outlineLevel="1" collapsed="1">
      <c r="B84" s="7" t="s">
        <v>44</v>
      </c>
      <c r="E84" s="10">
        <f>'3rdQuarter'!$B$24</f>
        <v>1727.2100630126733</v>
      </c>
    </row>
    <row r="85" spans="1:7" ht="19.899999999999999" hidden="1" customHeight="1" outlineLevel="1" collapsed="1">
      <c r="B85" s="7" t="s">
        <v>44</v>
      </c>
      <c r="D85" s="10">
        <f>'4thQuarter'!$B$22</f>
        <v>4158.7730128621606</v>
      </c>
      <c r="E85" s="10">
        <f>'4thQuarter'!$C$22</f>
        <v>9643.5976242836332</v>
      </c>
      <c r="G85" s="10">
        <f>'4thQuarter'!$D$22</f>
        <v>2718.1991290489113</v>
      </c>
    </row>
    <row r="86" spans="1:7" ht="19.899999999999999" customHeight="1" collapsed="1">
      <c r="A86" s="7" t="s">
        <v>17</v>
      </c>
      <c r="C86" s="10">
        <f>SUM(C83:C85)</f>
        <v>5503.1759572249375</v>
      </c>
      <c r="D86" s="10">
        <f>SUM(D83:D85)</f>
        <v>4158.7730128621606</v>
      </c>
      <c r="E86" s="10">
        <f>SUM(E83:E85)</f>
        <v>14034.829700118413</v>
      </c>
      <c r="F86" s="10">
        <f>SUM(F83:F85)</f>
        <v>2631.2299876747893</v>
      </c>
      <c r="G86" s="10">
        <f>SUM(G83:G85)</f>
        <v>2718.1991290489113</v>
      </c>
    </row>
    <row r="87" spans="1:7" ht="19.899999999999999" hidden="1" customHeight="1" outlineLevel="1">
      <c r="B87" s="7" t="s">
        <v>44</v>
      </c>
      <c r="C87" s="10">
        <f>'1stQuarter'!$B$15</f>
        <v>7683.4576627000333</v>
      </c>
    </row>
    <row r="88" spans="1:7" ht="19.899999999999999" hidden="1" customHeight="1" outlineLevel="1" collapsed="1">
      <c r="B88" s="7" t="s">
        <v>44</v>
      </c>
      <c r="C88" s="10">
        <f>'2ndQuarter'!$B$14</f>
        <v>3696.6792822440129</v>
      </c>
      <c r="E88" s="10">
        <f>'2ndQuarter'!$C$14</f>
        <v>1188.230917605455</v>
      </c>
      <c r="F88" s="10">
        <f>'2ndQuarter'!$D$14</f>
        <v>7094.2867722928786</v>
      </c>
    </row>
    <row r="89" spans="1:7" ht="19.899999999999999" hidden="1" customHeight="1" outlineLevel="1" collapsed="1">
      <c r="B89" s="7" t="s">
        <v>44</v>
      </c>
      <c r="E89" s="10">
        <f>'3rdQuarter'!$B$25</f>
        <v>9122.0870572355343</v>
      </c>
    </row>
    <row r="90" spans="1:7" ht="19.899999999999999" hidden="1" customHeight="1" outlineLevel="1" collapsed="1">
      <c r="B90" s="7" t="s">
        <v>44</v>
      </c>
      <c r="D90" s="10">
        <f>'4thQuarter'!$B$18</f>
        <v>5256.0203026872859</v>
      </c>
      <c r="E90" s="10">
        <f>'4thQuarter'!$C$18</f>
        <v>8267.2751911065679</v>
      </c>
      <c r="G90" s="10">
        <f>'4thQuarter'!$D$18</f>
        <v>6062.9784190311548</v>
      </c>
    </row>
    <row r="91" spans="1:7" ht="19.899999999999999" customHeight="1" collapsed="1">
      <c r="A91" s="7" t="s">
        <v>23</v>
      </c>
      <c r="C91" s="10">
        <f>SUM(C87:C90)</f>
        <v>11380.136944944046</v>
      </c>
      <c r="D91" s="10">
        <f>SUM(D87:D90)</f>
        <v>5256.0203026872859</v>
      </c>
      <c r="E91" s="10">
        <f>SUM(E87:E90)</f>
        <v>18577.593165947557</v>
      </c>
      <c r="F91" s="10">
        <f>SUM(F87:F90)</f>
        <v>7094.2867722928786</v>
      </c>
      <c r="G91" s="10">
        <f>SUM(G87:G90)</f>
        <v>6062.9784190311548</v>
      </c>
    </row>
    <row r="92" spans="1:7" ht="19.899999999999999" hidden="1" customHeight="1" outlineLevel="1">
      <c r="B92" s="7" t="s">
        <v>44</v>
      </c>
      <c r="C92" s="10">
        <f>'1stQuarter'!$B$16</f>
        <v>9224.4216426809162</v>
      </c>
      <c r="E92" s="10">
        <f>'1stQuarter'!$C$16</f>
        <v>2247.4297873318828</v>
      </c>
    </row>
    <row r="93" spans="1:7" ht="19.899999999999999" hidden="1" customHeight="1" outlineLevel="1" collapsed="1">
      <c r="B93" s="7" t="s">
        <v>44</v>
      </c>
      <c r="C93" s="10">
        <f>'2ndQuarter'!$B$15</f>
        <v>8618.4768410945853</v>
      </c>
      <c r="E93" s="10">
        <f>'2ndQuarter'!$C$15</f>
        <v>311.94127353433032</v>
      </c>
      <c r="F93" s="10">
        <f>'2ndQuarter'!$D$15</f>
        <v>8895.7364165219424</v>
      </c>
    </row>
    <row r="94" spans="1:7" ht="19.899999999999999" hidden="1" customHeight="1" outlineLevel="1" collapsed="1">
      <c r="B94" s="7" t="s">
        <v>44</v>
      </c>
      <c r="E94" s="10">
        <f>'3rdQuarter'!$B$26</f>
        <v>7141.9643913386572</v>
      </c>
    </row>
    <row r="95" spans="1:7" ht="19.899999999999999" hidden="1" customHeight="1" outlineLevel="1" collapsed="1">
      <c r="B95" s="7" t="s">
        <v>44</v>
      </c>
      <c r="D95" s="10">
        <f>'4thQuarter'!$B$23</f>
        <v>9503.1860772234686</v>
      </c>
      <c r="E95" s="10">
        <f>'4thQuarter'!$C$23</f>
        <v>58.113984824371073</v>
      </c>
      <c r="G95" s="10">
        <f>'4thQuarter'!$D$23</f>
        <v>7946.1563849841423</v>
      </c>
    </row>
    <row r="96" spans="1:7" ht="19.899999999999999" customHeight="1" collapsed="1">
      <c r="A96" s="7" t="s">
        <v>14</v>
      </c>
      <c r="C96" s="10">
        <f>SUM(C92:C95)</f>
        <v>17842.898483775502</v>
      </c>
      <c r="D96" s="10">
        <f>SUM(D92:D95)</f>
        <v>9503.1860772234686</v>
      </c>
      <c r="E96" s="10">
        <f>SUM(E92:E95)</f>
        <v>9759.4494370292414</v>
      </c>
      <c r="F96" s="10">
        <f>SUM(F92:F95)</f>
        <v>8895.7364165219424</v>
      </c>
      <c r="G96" s="10">
        <f>SUM(G92:G95)</f>
        <v>7946.1563849841423</v>
      </c>
    </row>
    <row r="97" spans="1:7" ht="19.899999999999999" hidden="1" customHeight="1" outlineLevel="1">
      <c r="B97" s="7" t="s">
        <v>44</v>
      </c>
      <c r="E97" s="10">
        <f>'1stQuarter'!$C$17</f>
        <v>1177.9356279760759</v>
      </c>
    </row>
    <row r="98" spans="1:7" ht="19.899999999999999" hidden="1" customHeight="1" outlineLevel="1" collapsed="1">
      <c r="B98" s="7" t="s">
        <v>44</v>
      </c>
      <c r="C98" s="10">
        <f>'2ndQuarter'!$B$16</f>
        <v>1809.358200200908</v>
      </c>
      <c r="E98" s="10">
        <f>'2ndQuarter'!$C$16</f>
        <v>3311.3281140170111</v>
      </c>
      <c r="F98" s="10">
        <f>'2ndQuarter'!$D$16</f>
        <v>444.42027590078942</v>
      </c>
    </row>
    <row r="99" spans="1:7" ht="19.899999999999999" hidden="1" customHeight="1" outlineLevel="1" collapsed="1">
      <c r="B99" s="7" t="s">
        <v>44</v>
      </c>
      <c r="E99" s="10">
        <f>'3rdQuarter'!$B$27</f>
        <v>5104.456890647778</v>
      </c>
    </row>
    <row r="100" spans="1:7" ht="19.899999999999999" hidden="1" customHeight="1" outlineLevel="1" collapsed="1">
      <c r="B100" s="7" t="s">
        <v>44</v>
      </c>
      <c r="D100" s="10">
        <f>'4thQuarter'!$B$19</f>
        <v>858.17867292511255</v>
      </c>
      <c r="E100" s="10">
        <f>'4thQuarter'!$C$19</f>
        <v>540.36039344747223</v>
      </c>
      <c r="G100" s="10">
        <f>'4thQuarter'!$D$19</f>
        <v>2097.6668359343748</v>
      </c>
    </row>
    <row r="101" spans="1:7" ht="19.899999999999999" customHeight="1" collapsed="1">
      <c r="A101" s="7" t="s">
        <v>37</v>
      </c>
      <c r="C101" s="10">
        <f>SUM(C97:C100)</f>
        <v>1809.358200200908</v>
      </c>
      <c r="D101" s="10">
        <f>SUM(D97:D100)</f>
        <v>858.17867292511255</v>
      </c>
      <c r="E101" s="10">
        <f>SUM(E97:E100)</f>
        <v>10134.081026088337</v>
      </c>
      <c r="F101" s="10">
        <f>SUM(F97:F100)</f>
        <v>444.42027590078942</v>
      </c>
      <c r="G101" s="10">
        <f>SUM(G97:G100)</f>
        <v>2097.6668359343748</v>
      </c>
    </row>
    <row r="102" spans="1:7" ht="19.899999999999999" hidden="1" customHeight="1" outlineLevel="1">
      <c r="B102" s="7" t="s">
        <v>44</v>
      </c>
      <c r="C102" s="10">
        <f>'1stQuarter'!$B$18</f>
        <v>6047.1571949646204</v>
      </c>
      <c r="E102" s="10">
        <f>'1stQuarter'!$C$18</f>
        <v>2175.4440918239379</v>
      </c>
    </row>
    <row r="103" spans="1:7" ht="19.899999999999999" hidden="1" customHeight="1" outlineLevel="1" collapsed="1">
      <c r="B103" s="7" t="s">
        <v>44</v>
      </c>
      <c r="C103" s="10">
        <f>'2ndQuarter'!$B$17</f>
        <v>8493.1784880478845</v>
      </c>
      <c r="E103" s="10">
        <f>'2ndQuarter'!$C$17</f>
        <v>8429.3108505247983</v>
      </c>
      <c r="F103" s="10">
        <f>'2ndQuarter'!$D$17</f>
        <v>2384.5839904483546</v>
      </c>
    </row>
    <row r="104" spans="1:7" ht="19.899999999999999" hidden="1" customHeight="1" outlineLevel="1" collapsed="1">
      <c r="B104" s="7" t="s">
        <v>44</v>
      </c>
      <c r="E104" s="10">
        <f>'3rdQuarter'!$B$28</f>
        <v>6217.2136106312282</v>
      </c>
    </row>
    <row r="105" spans="1:7" ht="19.899999999999999" hidden="1" customHeight="1" outlineLevel="1" collapsed="1">
      <c r="B105" s="7" t="s">
        <v>44</v>
      </c>
      <c r="D105" s="10">
        <f>'4thQuarter'!$B$20</f>
        <v>5172.9631981308085</v>
      </c>
      <c r="E105" s="10">
        <f>'4thQuarter'!$C$20</f>
        <v>7111.2085197240831</v>
      </c>
      <c r="G105" s="10">
        <f>'4thQuarter'!$D$20</f>
        <v>2146.4361649631537</v>
      </c>
    </row>
    <row r="106" spans="1:7" ht="19.899999999999999" customHeight="1" collapsed="1">
      <c r="A106" s="7" t="s">
        <v>38</v>
      </c>
      <c r="C106" s="10">
        <f>SUM(C102:C105)</f>
        <v>14540.335683012505</v>
      </c>
      <c r="D106" s="10">
        <f>SUM(D102:D105)</f>
        <v>5172.9631981308085</v>
      </c>
      <c r="E106" s="10">
        <f>SUM(E102:E105)</f>
        <v>23933.177072704049</v>
      </c>
      <c r="F106" s="10">
        <f>SUM(F102:F105)</f>
        <v>2384.5839904483546</v>
      </c>
      <c r="G106" s="10">
        <f>SUM(G102:G105)</f>
        <v>2146.4361649631537</v>
      </c>
    </row>
    <row r="107" spans="1:7" ht="19.899999999999999" hidden="1" customHeight="1" outlineLevel="1">
      <c r="B107" s="7" t="s">
        <v>44</v>
      </c>
      <c r="C107" s="10">
        <f>'1stQuarter'!$B$19</f>
        <v>1713.3348873682335</v>
      </c>
      <c r="E107" s="10">
        <f>'1stQuarter'!$C$19</f>
        <v>4493.3876056796507</v>
      </c>
    </row>
    <row r="108" spans="1:7" ht="19.899999999999999" hidden="1" customHeight="1" outlineLevel="1" collapsed="1">
      <c r="B108" s="7" t="s">
        <v>44</v>
      </c>
      <c r="C108" s="10">
        <f>'2ndQuarter'!$B$18</f>
        <v>4934.6145492897485</v>
      </c>
      <c r="E108" s="10">
        <f>'2ndQuarter'!$C$18</f>
        <v>2277.9678906683585</v>
      </c>
      <c r="F108" s="10">
        <f>'2ndQuarter'!$D$18</f>
        <v>8760.9012620296653</v>
      </c>
    </row>
    <row r="109" spans="1:7" ht="19.899999999999999" hidden="1" customHeight="1" outlineLevel="1" collapsed="1">
      <c r="B109" s="7" t="s">
        <v>44</v>
      </c>
      <c r="E109" s="10">
        <f>'3rdQuarter'!$B$29</f>
        <v>9012.075535928805</v>
      </c>
    </row>
    <row r="110" spans="1:7" ht="19.899999999999999" customHeight="1" collapsed="1">
      <c r="A110" s="7" t="s">
        <v>34</v>
      </c>
      <c r="C110" s="10">
        <f>SUM(C107:C109)</f>
        <v>6647.949436657982</v>
      </c>
      <c r="E110" s="10">
        <f>SUM(E107:E109)</f>
        <v>15783.431032276814</v>
      </c>
      <c r="F110" s="10">
        <f>SUM(F107:F109)</f>
        <v>8760.9012620296653</v>
      </c>
    </row>
    <row r="111" spans="1:7" ht="19.899999999999999" hidden="1" customHeight="1" outlineLevel="1">
      <c r="B111" s="7" t="s">
        <v>44</v>
      </c>
      <c r="C111" s="10">
        <f>'1stQuarter'!$B$20</f>
        <v>3372.2237170524695</v>
      </c>
      <c r="E111" s="10">
        <f>'1stQuarter'!$C$20</f>
        <v>3102.8146181643024</v>
      </c>
    </row>
    <row r="112" spans="1:7" ht="19.899999999999999" hidden="1" customHeight="1" outlineLevel="1" collapsed="1">
      <c r="B112" s="7" t="s">
        <v>44</v>
      </c>
      <c r="E112" s="10">
        <f>'2ndQuarter'!$C$19</f>
        <v>1605.5505707828015</v>
      </c>
      <c r="F112" s="10">
        <f>'2ndQuarter'!$D$19</f>
        <v>7955.1885171493504</v>
      </c>
    </row>
    <row r="113" spans="1:7" ht="19.899999999999999" hidden="1" customHeight="1" outlineLevel="1" collapsed="1">
      <c r="B113" s="7" t="s">
        <v>44</v>
      </c>
      <c r="E113" s="10">
        <f>'3rdQuarter'!$B$30</f>
        <v>110.30540253513573</v>
      </c>
    </row>
    <row r="114" spans="1:7" ht="19.899999999999999" hidden="1" customHeight="1" outlineLevel="1" collapsed="1">
      <c r="B114" s="7" t="s">
        <v>44</v>
      </c>
      <c r="D114" s="10">
        <f>'4thQuarter'!$B$21</f>
        <v>5178.7775786655002</v>
      </c>
      <c r="E114" s="10">
        <f>'4thQuarter'!$C$21</f>
        <v>218.96276549715185</v>
      </c>
      <c r="G114" s="10">
        <f>'4thQuarter'!$D$21</f>
        <v>5162.8259274985539</v>
      </c>
    </row>
    <row r="115" spans="1:7" ht="19.899999999999999" customHeight="1" collapsed="1">
      <c r="A115" s="7" t="s">
        <v>18</v>
      </c>
      <c r="C115" s="10">
        <f>SUM(C111:C114)</f>
        <v>3372.2237170524695</v>
      </c>
      <c r="D115" s="10">
        <f>SUM(D111:D114)</f>
        <v>5178.7775786655002</v>
      </c>
      <c r="E115" s="10">
        <f>SUM(E111:E114)</f>
        <v>5037.6333569793915</v>
      </c>
      <c r="F115" s="10">
        <f>SUM(F111:F114)</f>
        <v>7955.1885171493504</v>
      </c>
      <c r="G115" s="10">
        <f>SUM(G111:G114)</f>
        <v>5162.8259274985539</v>
      </c>
    </row>
    <row r="116" spans="1:7" ht="19.899999999999999" hidden="1" customHeight="1" outlineLevel="1">
      <c r="B116" s="7" t="s">
        <v>44</v>
      </c>
      <c r="C116" s="10">
        <f>'1stQuarter'!$B$21</f>
        <v>7274.1219187030474</v>
      </c>
      <c r="E116" s="10">
        <f>'1stQuarter'!$C$21</f>
        <v>64.607202956158289</v>
      </c>
    </row>
    <row r="117" spans="1:7" ht="19.899999999999999" hidden="1" customHeight="1" outlineLevel="1" collapsed="1">
      <c r="B117" s="7" t="s">
        <v>44</v>
      </c>
      <c r="C117" s="10">
        <f>'2ndQuarter'!$B$20</f>
        <v>4985.6471554445343</v>
      </c>
      <c r="E117" s="10">
        <f>'2ndQuarter'!$C$20</f>
        <v>2923.6920431345825</v>
      </c>
      <c r="F117" s="10">
        <f>'2ndQuarter'!$D$20</f>
        <v>9136.0277425969798</v>
      </c>
    </row>
    <row r="118" spans="1:7" ht="19.899999999999999" hidden="1" customHeight="1" outlineLevel="1" collapsed="1">
      <c r="B118" s="7" t="s">
        <v>44</v>
      </c>
      <c r="E118" s="10">
        <f>'3rdQuarter'!$B$31</f>
        <v>3513.7585417076771</v>
      </c>
    </row>
    <row r="119" spans="1:7" ht="19.899999999999999" hidden="1" customHeight="1" outlineLevel="1" collapsed="1">
      <c r="B119" s="7" t="s">
        <v>44</v>
      </c>
      <c r="D119" s="10">
        <f>'4thQuarter'!$B$24</f>
        <v>968.39487023315633</v>
      </c>
      <c r="E119" s="10">
        <f>'4thQuarter'!$C$24</f>
        <v>5760.8876557311087</v>
      </c>
      <c r="G119" s="10">
        <f>'4thQuarter'!$D$24</f>
        <v>2945.7181497158908</v>
      </c>
    </row>
    <row r="120" spans="1:7" ht="19.899999999999999" customHeight="1" collapsed="1">
      <c r="A120" s="7" t="s">
        <v>40</v>
      </c>
      <c r="C120" s="10">
        <f>SUM(C116:C119)</f>
        <v>12259.769074147582</v>
      </c>
      <c r="D120" s="10">
        <f>SUM(D116:D119)</f>
        <v>968.39487023315633</v>
      </c>
      <c r="E120" s="10">
        <f>SUM(E116:E119)</f>
        <v>12262.945443529527</v>
      </c>
      <c r="F120" s="10">
        <f>SUM(F116:F119)</f>
        <v>9136.0277425969798</v>
      </c>
      <c r="G120" s="10">
        <f>SUM(G116:G119)</f>
        <v>2945.7181497158908</v>
      </c>
    </row>
  </sheetData>
  <dataConsolidate leftLabels="1" topLabels="1" link="1">
    <dataRefs count="4">
      <dataRef ref="A1:C21" sheet="1stQuarter"/>
      <dataRef ref="A1:D20" sheet="2ndQuarter"/>
      <dataRef ref="A1:B31" sheet="3rdQuarter"/>
      <dataRef ref="A1:D24" sheet="4thQuarter"/>
    </dataRefs>
  </dataConsolidate>
  <dataValidations count="1">
    <dataValidation type="list" allowBlank="1" showInputMessage="1" showErrorMessage="1" sqref="A110:B133" xr:uid="{FD614CBB-C27B-438D-ACBE-3FCC509F78B8}">
      <formula1>#REF!</formula1>
    </dataValidation>
  </dataValidation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4A08F3-D168-48B4-8DF5-A8D92E2ECF05}">
  <sheetPr>
    <tabColor theme="8" tint="0.79998168889431442"/>
  </sheetPr>
  <dimension ref="A1:LI22"/>
  <sheetViews>
    <sheetView showGridLines="0" zoomScale="70" zoomScaleNormal="70" workbookViewId="0">
      <selection activeCell="M8" sqref="M8"/>
    </sheetView>
  </sheetViews>
  <sheetFormatPr defaultColWidth="8.7109375" defaultRowHeight="19.899999999999999" customHeight="1"/>
  <cols>
    <col min="1" max="1" width="31.7109375" style="7" customWidth="1"/>
    <col min="2" max="3" width="31.7109375" style="10" customWidth="1"/>
    <col min="4" max="5" width="13.7109375" style="7" customWidth="1"/>
    <col min="6" max="8" width="11.7109375" style="7" bestFit="1" customWidth="1"/>
    <col min="9" max="19" width="11.140625" style="7" bestFit="1" customWidth="1"/>
    <col min="20" max="20" width="8.7109375" style="7" bestFit="1" customWidth="1"/>
    <col min="21" max="21" width="9.5703125" style="7" bestFit="1" customWidth="1"/>
    <col min="22" max="52" width="10.42578125" style="7" bestFit="1" customWidth="1"/>
    <col min="53" max="53" width="8.140625" style="7" bestFit="1" customWidth="1"/>
    <col min="54" max="81" width="11.28515625" style="7" bestFit="1" customWidth="1"/>
    <col min="82" max="82" width="9" style="7" bestFit="1" customWidth="1"/>
    <col min="83" max="111" width="11.28515625" style="7" bestFit="1" customWidth="1"/>
    <col min="112" max="112" width="8.7109375" style="7" bestFit="1" customWidth="1"/>
    <col min="113" max="113" width="9.5703125" style="7" bestFit="1" customWidth="1"/>
    <col min="114" max="143" width="11.140625" style="7" bestFit="1" customWidth="1"/>
    <col min="144" max="144" width="8.7109375" style="7" bestFit="1" customWidth="1"/>
    <col min="145" max="174" width="11.5703125" style="7" bestFit="1" customWidth="1"/>
    <col min="175" max="175" width="9.140625" style="7" bestFit="1" customWidth="1"/>
    <col min="176" max="206" width="11.28515625" style="7" bestFit="1" customWidth="1"/>
    <col min="207" max="207" width="8.85546875" style="7" bestFit="1" customWidth="1"/>
    <col min="208" max="208" width="9.5703125" style="7" bestFit="1" customWidth="1"/>
    <col min="209" max="209" width="9.7109375" style="7" bestFit="1" customWidth="1"/>
    <col min="210" max="238" width="11" style="7" bestFit="1" customWidth="1"/>
    <col min="239" max="239" width="8.5703125" style="7" bestFit="1" customWidth="1"/>
    <col min="240" max="262" width="11.28515625" style="7" bestFit="1" customWidth="1"/>
    <col min="263" max="263" width="8.7109375" style="7" bestFit="1" customWidth="1"/>
    <col min="264" max="294" width="11.7109375" style="7" bestFit="1" customWidth="1"/>
    <col min="295" max="295" width="9.28515625" style="7" bestFit="1" customWidth="1"/>
    <col min="296" max="296" width="9.5703125" style="7" bestFit="1" customWidth="1"/>
    <col min="297" max="317" width="11.28515625" style="7" bestFit="1" customWidth="1"/>
    <col min="318" max="318" width="8.7109375" style="7" bestFit="1" customWidth="1"/>
    <col min="319" max="319" width="9.5703125" style="7" bestFit="1" customWidth="1"/>
    <col min="320" max="320" width="9.7109375" style="7" bestFit="1" customWidth="1"/>
    <col min="321" max="321" width="11" style="7" bestFit="1" customWidth="1"/>
    <col min="322" max="16384" width="8.7109375" style="7"/>
  </cols>
  <sheetData>
    <row r="1" spans="1:321" s="8" customFormat="1" ht="25.15" customHeight="1" thickTop="1" thickBot="1">
      <c r="A1" s="20" t="s">
        <v>7</v>
      </c>
      <c r="B1" s="24" t="s">
        <v>8</v>
      </c>
      <c r="C1" s="23" t="s">
        <v>9</v>
      </c>
      <c r="D1" s="7"/>
      <c r="E1" s="7"/>
    </row>
    <row r="2" spans="1:321" ht="25.15" customHeight="1" thickTop="1">
      <c r="A2" s="17" t="s">
        <v>30</v>
      </c>
      <c r="B2" s="18">
        <v>5961.9946922322997</v>
      </c>
      <c r="C2" s="19">
        <v>1682.9930386570559</v>
      </c>
    </row>
    <row r="3" spans="1:321" s="8" customFormat="1" ht="25.15" customHeight="1">
      <c r="A3" s="12" t="s">
        <v>25</v>
      </c>
      <c r="B3" s="11"/>
      <c r="C3" s="13">
        <v>5174.9972887780805</v>
      </c>
      <c r="D3" s="7"/>
      <c r="E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J3" s="7"/>
      <c r="BK3" s="7"/>
      <c r="BL3" s="7"/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  <c r="BZ3" s="7"/>
      <c r="CA3" s="7"/>
      <c r="CB3" s="7"/>
      <c r="CC3" s="7"/>
      <c r="CD3" s="7"/>
      <c r="CE3" s="7"/>
      <c r="CF3" s="7"/>
      <c r="CG3" s="7"/>
      <c r="CH3" s="7"/>
      <c r="CI3" s="7"/>
      <c r="CJ3" s="7"/>
      <c r="CK3" s="7"/>
      <c r="CL3" s="7"/>
      <c r="CM3" s="7"/>
      <c r="CN3" s="7"/>
      <c r="CO3" s="7"/>
      <c r="CP3" s="7"/>
      <c r="CQ3" s="7"/>
      <c r="CR3" s="7"/>
      <c r="CS3" s="7"/>
      <c r="CT3" s="7"/>
      <c r="CU3" s="7"/>
      <c r="CV3" s="7"/>
      <c r="CW3" s="7"/>
      <c r="CX3" s="7"/>
      <c r="CY3" s="7"/>
      <c r="CZ3" s="7"/>
      <c r="DA3" s="7"/>
      <c r="DB3" s="7"/>
      <c r="DC3" s="7"/>
      <c r="DD3" s="7"/>
      <c r="DE3" s="7"/>
      <c r="DF3" s="7"/>
      <c r="DG3" s="7"/>
      <c r="DH3" s="7"/>
      <c r="DI3" s="7"/>
      <c r="DJ3" s="7"/>
      <c r="DK3" s="7"/>
      <c r="DL3" s="7"/>
      <c r="DM3" s="7"/>
      <c r="DN3" s="7"/>
      <c r="DO3" s="7"/>
      <c r="DP3" s="7"/>
      <c r="DQ3" s="7"/>
      <c r="DR3" s="7"/>
      <c r="DS3" s="7"/>
      <c r="DT3" s="7"/>
      <c r="DU3" s="7"/>
      <c r="DV3" s="7"/>
      <c r="DW3" s="7"/>
      <c r="DX3" s="7"/>
      <c r="DY3" s="7"/>
      <c r="DZ3" s="7"/>
      <c r="EA3" s="7"/>
      <c r="EB3" s="7"/>
      <c r="EC3" s="7"/>
      <c r="ED3" s="7"/>
      <c r="EE3" s="7"/>
      <c r="EF3" s="7"/>
      <c r="EG3" s="7"/>
      <c r="EH3" s="7"/>
      <c r="EI3" s="7"/>
      <c r="EJ3" s="7"/>
      <c r="EK3" s="7"/>
      <c r="EL3" s="7"/>
      <c r="EM3" s="7"/>
      <c r="EN3" s="7"/>
      <c r="EO3" s="7"/>
      <c r="EP3" s="7"/>
      <c r="EQ3" s="7"/>
      <c r="ER3" s="7"/>
      <c r="ES3" s="7"/>
      <c r="ET3" s="7"/>
      <c r="EU3" s="7"/>
      <c r="EV3" s="7"/>
      <c r="EW3" s="7"/>
      <c r="EX3" s="7"/>
      <c r="EY3" s="7"/>
      <c r="EZ3" s="7"/>
      <c r="FA3" s="7"/>
      <c r="FB3" s="7"/>
      <c r="FC3" s="7"/>
      <c r="FD3" s="7"/>
      <c r="FE3" s="7"/>
      <c r="FF3" s="7"/>
      <c r="FG3" s="7"/>
      <c r="FH3" s="7"/>
      <c r="FI3" s="7"/>
      <c r="FJ3" s="7"/>
      <c r="FK3" s="7"/>
      <c r="FL3" s="7"/>
      <c r="FM3" s="7"/>
      <c r="FN3" s="7"/>
      <c r="FO3" s="7"/>
      <c r="FP3" s="7"/>
      <c r="FQ3" s="7"/>
      <c r="FR3" s="7"/>
      <c r="FS3" s="7"/>
      <c r="FT3" s="7"/>
      <c r="FU3" s="7"/>
      <c r="FV3" s="7"/>
      <c r="FW3" s="7"/>
      <c r="FX3" s="7"/>
      <c r="FY3" s="7"/>
      <c r="FZ3" s="7"/>
      <c r="GA3" s="7"/>
      <c r="GB3" s="7"/>
      <c r="GC3" s="7"/>
      <c r="GD3" s="7"/>
      <c r="GE3" s="7"/>
      <c r="GF3" s="7"/>
      <c r="GG3" s="7"/>
      <c r="GH3" s="7"/>
      <c r="GI3" s="7"/>
      <c r="GJ3" s="7"/>
      <c r="GK3" s="7"/>
      <c r="GL3" s="7"/>
      <c r="GM3" s="7"/>
      <c r="GN3" s="7"/>
      <c r="GO3" s="7"/>
      <c r="GP3" s="7"/>
      <c r="GQ3" s="7"/>
      <c r="GR3" s="7"/>
      <c r="GS3" s="7"/>
      <c r="GT3" s="7"/>
      <c r="GU3" s="7"/>
      <c r="GV3" s="7"/>
      <c r="GW3" s="7"/>
      <c r="GX3" s="7"/>
      <c r="GY3" s="7"/>
      <c r="GZ3" s="7"/>
      <c r="HA3" s="7"/>
      <c r="HB3" s="7"/>
      <c r="HC3" s="7"/>
      <c r="HD3" s="7"/>
      <c r="HE3" s="7"/>
      <c r="HF3" s="7"/>
      <c r="HG3" s="7"/>
      <c r="HH3" s="7"/>
      <c r="HI3" s="7"/>
      <c r="HJ3" s="7"/>
      <c r="HK3" s="7"/>
      <c r="HL3" s="7"/>
      <c r="HM3" s="7"/>
      <c r="HN3" s="7"/>
      <c r="HO3" s="7"/>
      <c r="HP3" s="7"/>
      <c r="HQ3" s="7"/>
      <c r="HR3" s="7"/>
      <c r="HS3" s="7"/>
      <c r="HT3" s="7"/>
      <c r="HU3" s="7"/>
      <c r="HV3" s="7"/>
      <c r="HW3" s="7"/>
      <c r="HX3" s="7"/>
      <c r="HY3" s="7"/>
      <c r="HZ3" s="7"/>
      <c r="IA3" s="7"/>
      <c r="IB3" s="7"/>
      <c r="IC3" s="7"/>
      <c r="ID3" s="7"/>
      <c r="IE3" s="7"/>
      <c r="IF3" s="7"/>
      <c r="IG3" s="7"/>
      <c r="IH3" s="7"/>
      <c r="II3" s="7"/>
      <c r="IJ3" s="7"/>
      <c r="IK3" s="7"/>
      <c r="IL3" s="7"/>
      <c r="IM3" s="7"/>
      <c r="IN3" s="7"/>
      <c r="IO3" s="7"/>
      <c r="IP3" s="7"/>
      <c r="IQ3" s="7"/>
      <c r="IR3" s="7"/>
      <c r="IS3" s="7"/>
      <c r="IT3" s="7"/>
      <c r="IU3" s="7"/>
      <c r="IV3" s="7"/>
      <c r="IW3" s="7"/>
      <c r="IX3" s="7"/>
      <c r="IY3" s="7"/>
      <c r="IZ3" s="7"/>
      <c r="JA3" s="7"/>
      <c r="JB3" s="7"/>
      <c r="JC3" s="7"/>
      <c r="JD3" s="7"/>
      <c r="JE3" s="7"/>
      <c r="JF3" s="7"/>
      <c r="JG3" s="7"/>
      <c r="JH3" s="7"/>
      <c r="JI3" s="7"/>
      <c r="JJ3" s="7"/>
      <c r="JK3" s="7"/>
      <c r="JL3" s="7"/>
      <c r="JM3" s="7"/>
      <c r="JN3" s="7"/>
      <c r="JO3" s="7"/>
      <c r="JP3" s="7"/>
      <c r="JQ3" s="7"/>
      <c r="JR3" s="7"/>
      <c r="JS3" s="7"/>
      <c r="JT3" s="7"/>
      <c r="JU3" s="7"/>
      <c r="JV3" s="7"/>
      <c r="JW3" s="7"/>
      <c r="JX3" s="7"/>
      <c r="JY3" s="7"/>
      <c r="JZ3" s="7"/>
      <c r="KA3" s="7"/>
      <c r="KB3" s="7"/>
      <c r="KC3" s="7"/>
      <c r="KD3" s="7"/>
      <c r="KE3" s="7"/>
      <c r="KF3" s="7"/>
      <c r="KG3" s="7"/>
      <c r="KH3" s="7"/>
      <c r="KI3" s="7"/>
      <c r="KJ3" s="7"/>
      <c r="KK3" s="7"/>
      <c r="KL3" s="7"/>
      <c r="KM3" s="7"/>
      <c r="KN3" s="7"/>
      <c r="KO3" s="7"/>
      <c r="KP3" s="7"/>
      <c r="KQ3" s="7"/>
      <c r="KR3" s="7"/>
      <c r="KS3" s="7"/>
      <c r="KT3" s="7"/>
      <c r="KU3" s="7"/>
      <c r="KV3" s="7"/>
      <c r="KW3" s="7"/>
      <c r="KX3" s="7"/>
      <c r="KY3" s="7"/>
      <c r="KZ3" s="7"/>
      <c r="LA3" s="7"/>
      <c r="LB3" s="7"/>
      <c r="LC3" s="7"/>
      <c r="LD3" s="7"/>
      <c r="LE3" s="7"/>
      <c r="LF3" s="7"/>
      <c r="LG3" s="7"/>
      <c r="LH3" s="7"/>
      <c r="LI3" s="7"/>
    </row>
    <row r="4" spans="1:321" ht="25.15" customHeight="1">
      <c r="A4" s="12" t="s">
        <v>26</v>
      </c>
      <c r="B4" s="11">
        <v>2842.9533551627537</v>
      </c>
      <c r="C4" s="13"/>
    </row>
    <row r="5" spans="1:321" ht="25.15" customHeight="1">
      <c r="A5" s="12" t="s">
        <v>16</v>
      </c>
      <c r="B5" s="11">
        <v>6325.4144614996148</v>
      </c>
      <c r="C5" s="13">
        <v>1000.3761304251129</v>
      </c>
    </row>
    <row r="6" spans="1:321" ht="25.15" customHeight="1">
      <c r="A6" s="12" t="s">
        <v>31</v>
      </c>
      <c r="B6" s="11">
        <v>8841.1123811323741</v>
      </c>
      <c r="C6" s="13">
        <v>6347.5392044173404</v>
      </c>
    </row>
    <row r="7" spans="1:321" ht="25.15" customHeight="1">
      <c r="A7" s="12" t="s">
        <v>24</v>
      </c>
      <c r="B7" s="11">
        <v>3826.9318147216272</v>
      </c>
      <c r="C7" s="13">
        <v>522.85372739884951</v>
      </c>
    </row>
    <row r="8" spans="1:321" ht="25.15" customHeight="1">
      <c r="A8" s="12" t="s">
        <v>27</v>
      </c>
      <c r="B8" s="11">
        <v>1603.6005542997009</v>
      </c>
      <c r="C8" s="13">
        <v>2165.3171474262454</v>
      </c>
    </row>
    <row r="9" spans="1:321" ht="25.15" customHeight="1">
      <c r="A9" s="12" t="s">
        <v>36</v>
      </c>
      <c r="B9" s="11">
        <v>5523.9539664846106</v>
      </c>
      <c r="C9" s="13">
        <v>8895.2127709844626</v>
      </c>
    </row>
    <row r="10" spans="1:321" ht="25.15" customHeight="1">
      <c r="A10" s="12" t="s">
        <v>13</v>
      </c>
      <c r="B10" s="11">
        <v>586.21786910514493</v>
      </c>
      <c r="C10" s="13">
        <v>5065.2982375340634</v>
      </c>
    </row>
    <row r="11" spans="1:321" ht="25.15" customHeight="1">
      <c r="A11" s="12" t="s">
        <v>29</v>
      </c>
      <c r="B11" s="11">
        <v>5051.9295797416617</v>
      </c>
      <c r="C11" s="13">
        <v>4723.6954630380042</v>
      </c>
    </row>
    <row r="12" spans="1:321" ht="25.15" customHeight="1">
      <c r="A12" s="12" t="s">
        <v>41</v>
      </c>
      <c r="B12" s="11">
        <v>8584.1570047887872</v>
      </c>
      <c r="C12" s="13">
        <v>182.23757671524982</v>
      </c>
    </row>
    <row r="13" spans="1:321" ht="25.15" customHeight="1">
      <c r="A13" s="12" t="s">
        <v>15</v>
      </c>
      <c r="B13" s="11">
        <v>3370.3264224171817</v>
      </c>
      <c r="C13" s="13">
        <v>6079.2426512478833</v>
      </c>
    </row>
    <row r="14" spans="1:321" ht="25.15" customHeight="1">
      <c r="A14" s="12" t="s">
        <v>21</v>
      </c>
      <c r="B14" s="11">
        <v>3690.6990044608501</v>
      </c>
      <c r="C14" s="13">
        <v>1520.1177304696248</v>
      </c>
    </row>
    <row r="15" spans="1:321" ht="25.15" customHeight="1">
      <c r="A15" s="12" t="s">
        <v>23</v>
      </c>
      <c r="B15" s="11">
        <v>7683.4576627000333</v>
      </c>
      <c r="C15" s="13"/>
    </row>
    <row r="16" spans="1:321" ht="25.15" customHeight="1">
      <c r="A16" s="12" t="s">
        <v>14</v>
      </c>
      <c r="B16" s="11">
        <v>9224.4216426809162</v>
      </c>
      <c r="C16" s="13">
        <v>2247.4297873318828</v>
      </c>
    </row>
    <row r="17" spans="1:3" ht="25.15" customHeight="1">
      <c r="A17" s="12" t="s">
        <v>37</v>
      </c>
      <c r="B17" s="11"/>
      <c r="C17" s="13">
        <v>1177.9356279760759</v>
      </c>
    </row>
    <row r="18" spans="1:3" ht="25.15" customHeight="1">
      <c r="A18" s="12" t="s">
        <v>38</v>
      </c>
      <c r="B18" s="11">
        <v>6047.1571949646204</v>
      </c>
      <c r="C18" s="13">
        <v>2175.4440918239379</v>
      </c>
    </row>
    <row r="19" spans="1:3" ht="25.15" customHeight="1">
      <c r="A19" s="12" t="s">
        <v>34</v>
      </c>
      <c r="B19" s="11">
        <v>1713.3348873682335</v>
      </c>
      <c r="C19" s="13">
        <v>4493.3876056796507</v>
      </c>
    </row>
    <row r="20" spans="1:3" ht="25.15" customHeight="1">
      <c r="A20" s="12" t="s">
        <v>18</v>
      </c>
      <c r="B20" s="11">
        <v>3372.2237170524695</v>
      </c>
      <c r="C20" s="13">
        <v>3102.8146181643024</v>
      </c>
    </row>
    <row r="21" spans="1:3" ht="25.15" customHeight="1" thickBot="1">
      <c r="A21" s="14" t="s">
        <v>40</v>
      </c>
      <c r="B21" s="15">
        <v>7274.1219187030474</v>
      </c>
      <c r="C21" s="16">
        <v>64.607202956158289</v>
      </c>
    </row>
    <row r="22" spans="1:3" ht="19.899999999999999" customHeight="1" thickTop="1"/>
  </sheetData>
  <sortState xmlns:xlrd2="http://schemas.microsoft.com/office/spreadsheetml/2017/richdata2" ref="A2:C21">
    <sortCondition ref="A3:A21"/>
  </sortState>
  <dataValidations count="1">
    <dataValidation type="list" allowBlank="1" showInputMessage="1" showErrorMessage="1" sqref="B14:C14" xr:uid="{9856F62A-F6CF-42A7-B48B-BEEF15EBFBAC}">
      <formula1>$A$2:$A$11</formula1>
    </dataValidation>
  </dataValidation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5AC2D-1765-4907-9CBD-3D500B3CF212}">
  <sheetPr>
    <tabColor theme="8" tint="0.59999389629810485"/>
  </sheetPr>
  <dimension ref="A1:LS21"/>
  <sheetViews>
    <sheetView showGridLines="0" zoomScale="70" zoomScaleNormal="70" workbookViewId="0">
      <selection activeCell="G14" sqref="G14"/>
    </sheetView>
  </sheetViews>
  <sheetFormatPr defaultColWidth="8.7109375" defaultRowHeight="25.15" customHeight="1"/>
  <cols>
    <col min="1" max="4" width="31.7109375" style="7" customWidth="1"/>
    <col min="5" max="13" width="13.7109375" style="7" customWidth="1"/>
    <col min="14" max="14" width="8.7109375" style="7"/>
    <col min="15" max="18" width="11.7109375" style="7" bestFit="1" customWidth="1"/>
    <col min="19" max="29" width="11.140625" style="7" bestFit="1" customWidth="1"/>
    <col min="30" max="30" width="8.7109375" style="7" bestFit="1" customWidth="1"/>
    <col min="31" max="31" width="9.5703125" style="7" bestFit="1" customWidth="1"/>
    <col min="32" max="62" width="10.42578125" style="7" bestFit="1" customWidth="1"/>
    <col min="63" max="63" width="8.140625" style="7" bestFit="1" customWidth="1"/>
    <col min="64" max="91" width="11.28515625" style="7" bestFit="1" customWidth="1"/>
    <col min="92" max="92" width="9" style="7" bestFit="1" customWidth="1"/>
    <col min="93" max="121" width="11.28515625" style="7" bestFit="1" customWidth="1"/>
    <col min="122" max="122" width="8.7109375" style="7" bestFit="1" customWidth="1"/>
    <col min="123" max="123" width="9.5703125" style="7" bestFit="1" customWidth="1"/>
    <col min="124" max="153" width="11.140625" style="7" bestFit="1" customWidth="1"/>
    <col min="154" max="154" width="8.7109375" style="7" bestFit="1" customWidth="1"/>
    <col min="155" max="184" width="11.5703125" style="7" bestFit="1" customWidth="1"/>
    <col min="185" max="185" width="9.140625" style="7" bestFit="1" customWidth="1"/>
    <col min="186" max="216" width="11.28515625" style="7" bestFit="1" customWidth="1"/>
    <col min="217" max="217" width="8.85546875" style="7" bestFit="1" customWidth="1"/>
    <col min="218" max="218" width="9.5703125" style="7" bestFit="1" customWidth="1"/>
    <col min="219" max="219" width="9.7109375" style="7" bestFit="1" customWidth="1"/>
    <col min="220" max="248" width="11" style="7" bestFit="1" customWidth="1"/>
    <col min="249" max="249" width="8.5703125" style="7" bestFit="1" customWidth="1"/>
    <col min="250" max="272" width="11.28515625" style="7" bestFit="1" customWidth="1"/>
    <col min="273" max="273" width="8.7109375" style="7" bestFit="1" customWidth="1"/>
    <col min="274" max="304" width="11.7109375" style="7" bestFit="1" customWidth="1"/>
    <col min="305" max="305" width="9.28515625" style="7" bestFit="1" customWidth="1"/>
    <col min="306" max="306" width="9.5703125" style="7" bestFit="1" customWidth="1"/>
    <col min="307" max="327" width="11.28515625" style="7" bestFit="1" customWidth="1"/>
    <col min="328" max="328" width="8.7109375" style="7" bestFit="1" customWidth="1"/>
    <col min="329" max="329" width="9.5703125" style="7" bestFit="1" customWidth="1"/>
    <col min="330" max="330" width="9.7109375" style="7" bestFit="1" customWidth="1"/>
    <col min="331" max="331" width="11" style="7" bestFit="1" customWidth="1"/>
    <col min="332" max="16384" width="8.7109375" style="7"/>
  </cols>
  <sheetData>
    <row r="1" spans="1:331" s="8" customFormat="1" ht="25.15" customHeight="1" thickTop="1" thickBot="1">
      <c r="A1" s="20" t="s">
        <v>7</v>
      </c>
      <c r="B1" s="25" t="s">
        <v>8</v>
      </c>
      <c r="C1" s="25" t="s">
        <v>9</v>
      </c>
      <c r="D1" s="26" t="s">
        <v>10</v>
      </c>
      <c r="E1" s="7"/>
      <c r="F1" s="7"/>
      <c r="G1" s="7"/>
      <c r="H1" s="7"/>
      <c r="I1" s="7"/>
      <c r="J1" s="7"/>
      <c r="K1" s="7"/>
      <c r="L1" s="7"/>
      <c r="M1" s="7"/>
    </row>
    <row r="2" spans="1:331" ht="25.15" customHeight="1" thickTop="1">
      <c r="A2" s="17" t="s">
        <v>30</v>
      </c>
      <c r="B2" s="18">
        <v>5922.2461347080298</v>
      </c>
      <c r="C2" s="18">
        <v>6375.3139922875944</v>
      </c>
      <c r="D2" s="19">
        <v>6179.182008291029</v>
      </c>
    </row>
    <row r="3" spans="1:331" s="8" customFormat="1" ht="25.15" customHeight="1">
      <c r="A3" s="12" t="s">
        <v>35</v>
      </c>
      <c r="B3" s="11">
        <v>5927.9346071283235</v>
      </c>
      <c r="C3" s="11">
        <v>5149.9342225948185</v>
      </c>
      <c r="D3" s="13">
        <v>9076.3744961533866</v>
      </c>
      <c r="E3" s="7"/>
      <c r="F3" s="7"/>
      <c r="G3" s="7"/>
      <c r="I3" s="7"/>
      <c r="J3" s="7"/>
      <c r="K3" s="7"/>
      <c r="L3" s="7"/>
      <c r="M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J3" s="7"/>
      <c r="BK3" s="7"/>
      <c r="BL3" s="7"/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  <c r="BZ3" s="7"/>
      <c r="CA3" s="7"/>
      <c r="CB3" s="7"/>
      <c r="CC3" s="7"/>
      <c r="CD3" s="7"/>
      <c r="CE3" s="7"/>
      <c r="CF3" s="7"/>
      <c r="CG3" s="7"/>
      <c r="CH3" s="7"/>
      <c r="CI3" s="7"/>
      <c r="CJ3" s="7"/>
      <c r="CK3" s="7"/>
      <c r="CL3" s="7"/>
      <c r="CM3" s="7"/>
      <c r="CN3" s="7"/>
      <c r="CO3" s="7"/>
      <c r="CP3" s="7"/>
      <c r="CQ3" s="7"/>
      <c r="CR3" s="7"/>
      <c r="CS3" s="7"/>
      <c r="CT3" s="7"/>
      <c r="CU3" s="7"/>
      <c r="CV3" s="7"/>
      <c r="CW3" s="7"/>
      <c r="CX3" s="7"/>
      <c r="CY3" s="7"/>
      <c r="CZ3" s="7"/>
      <c r="DA3" s="7"/>
      <c r="DB3" s="7"/>
      <c r="DC3" s="7"/>
      <c r="DD3" s="7"/>
      <c r="DE3" s="7"/>
      <c r="DF3" s="7"/>
      <c r="DG3" s="7"/>
      <c r="DH3" s="7"/>
      <c r="DI3" s="7"/>
      <c r="DJ3" s="7"/>
      <c r="DK3" s="7"/>
      <c r="DL3" s="7"/>
      <c r="DM3" s="7"/>
      <c r="DN3" s="7"/>
      <c r="DO3" s="7"/>
      <c r="DP3" s="7"/>
      <c r="DQ3" s="7"/>
      <c r="DR3" s="7"/>
      <c r="DS3" s="7"/>
      <c r="DT3" s="7"/>
      <c r="DU3" s="7"/>
      <c r="DV3" s="7"/>
      <c r="DW3" s="7"/>
      <c r="DX3" s="7"/>
      <c r="DY3" s="7"/>
      <c r="DZ3" s="7"/>
      <c r="EA3" s="7"/>
      <c r="EB3" s="7"/>
      <c r="EC3" s="7"/>
      <c r="ED3" s="7"/>
      <c r="EE3" s="7"/>
      <c r="EF3" s="7"/>
      <c r="EG3" s="7"/>
      <c r="EH3" s="7"/>
      <c r="EI3" s="7"/>
      <c r="EJ3" s="7"/>
      <c r="EK3" s="7"/>
      <c r="EL3" s="7"/>
      <c r="EM3" s="7"/>
      <c r="EN3" s="7"/>
      <c r="EO3" s="7"/>
      <c r="EP3" s="7"/>
      <c r="EQ3" s="7"/>
      <c r="ER3" s="7"/>
      <c r="ES3" s="7"/>
      <c r="ET3" s="7"/>
      <c r="EU3" s="7"/>
      <c r="EV3" s="7"/>
      <c r="EW3" s="7"/>
      <c r="EX3" s="7"/>
      <c r="EY3" s="7"/>
      <c r="EZ3" s="7"/>
      <c r="FA3" s="7"/>
      <c r="FB3" s="7"/>
      <c r="FC3" s="7"/>
      <c r="FD3" s="7"/>
      <c r="FE3" s="7"/>
      <c r="FF3" s="7"/>
      <c r="FG3" s="7"/>
      <c r="FH3" s="7"/>
      <c r="FI3" s="7"/>
      <c r="FJ3" s="7"/>
      <c r="FK3" s="7"/>
      <c r="FL3" s="7"/>
      <c r="FM3" s="7"/>
      <c r="FN3" s="7"/>
      <c r="FO3" s="7"/>
      <c r="FP3" s="7"/>
      <c r="FQ3" s="7"/>
      <c r="FR3" s="7"/>
      <c r="FS3" s="7"/>
      <c r="FT3" s="7"/>
      <c r="FU3" s="7"/>
      <c r="FV3" s="7"/>
      <c r="FW3" s="7"/>
      <c r="FX3" s="7"/>
      <c r="FY3" s="7"/>
      <c r="FZ3" s="7"/>
      <c r="GA3" s="7"/>
      <c r="GB3" s="7"/>
      <c r="GC3" s="7"/>
      <c r="GD3" s="7"/>
      <c r="GE3" s="7"/>
      <c r="GF3" s="7"/>
      <c r="GG3" s="7"/>
      <c r="GH3" s="7"/>
      <c r="GI3" s="7"/>
      <c r="GJ3" s="7"/>
      <c r="GK3" s="7"/>
      <c r="GL3" s="7"/>
      <c r="GM3" s="7"/>
      <c r="GN3" s="7"/>
      <c r="GO3" s="7"/>
      <c r="GP3" s="7"/>
      <c r="GQ3" s="7"/>
      <c r="GR3" s="7"/>
      <c r="GS3" s="7"/>
      <c r="GT3" s="7"/>
      <c r="GU3" s="7"/>
      <c r="GV3" s="7"/>
      <c r="GW3" s="7"/>
      <c r="GX3" s="7"/>
      <c r="GY3" s="7"/>
      <c r="GZ3" s="7"/>
      <c r="HA3" s="7"/>
      <c r="HB3" s="7"/>
      <c r="HC3" s="7"/>
      <c r="HD3" s="7"/>
      <c r="HE3" s="7"/>
      <c r="HF3" s="7"/>
      <c r="HG3" s="7"/>
      <c r="HH3" s="7"/>
      <c r="HI3" s="7"/>
      <c r="HJ3" s="7"/>
      <c r="HK3" s="7"/>
      <c r="HL3" s="7"/>
      <c r="HM3" s="7"/>
      <c r="HN3" s="7"/>
      <c r="HO3" s="7"/>
      <c r="HP3" s="7"/>
      <c r="HQ3" s="7"/>
      <c r="HR3" s="7"/>
      <c r="HS3" s="7"/>
      <c r="HT3" s="7"/>
      <c r="HU3" s="7"/>
      <c r="HV3" s="7"/>
      <c r="HW3" s="7"/>
      <c r="HX3" s="7"/>
      <c r="HY3" s="7"/>
      <c r="HZ3" s="7"/>
      <c r="IA3" s="7"/>
      <c r="IB3" s="7"/>
      <c r="IC3" s="7"/>
      <c r="ID3" s="7"/>
      <c r="IE3" s="7"/>
      <c r="IF3" s="7"/>
      <c r="IG3" s="7"/>
      <c r="IH3" s="7"/>
      <c r="II3" s="7"/>
      <c r="IJ3" s="7"/>
      <c r="IK3" s="7"/>
      <c r="IL3" s="7"/>
      <c r="IM3" s="7"/>
      <c r="IN3" s="7"/>
      <c r="IO3" s="7"/>
      <c r="IP3" s="7"/>
      <c r="IQ3" s="7"/>
      <c r="IR3" s="7"/>
      <c r="IS3" s="7"/>
      <c r="IT3" s="7"/>
      <c r="IU3" s="7"/>
      <c r="IV3" s="7"/>
      <c r="IW3" s="7"/>
      <c r="IX3" s="7"/>
      <c r="IY3" s="7"/>
      <c r="IZ3" s="7"/>
      <c r="JA3" s="7"/>
      <c r="JB3" s="7"/>
      <c r="JC3" s="7"/>
      <c r="JD3" s="7"/>
      <c r="JE3" s="7"/>
      <c r="JF3" s="7"/>
      <c r="JG3" s="7"/>
      <c r="JH3" s="7"/>
      <c r="JI3" s="7"/>
      <c r="JJ3" s="7"/>
      <c r="JK3" s="7"/>
      <c r="JL3" s="7"/>
      <c r="JM3" s="7"/>
      <c r="JN3" s="7"/>
      <c r="JO3" s="7"/>
      <c r="JP3" s="7"/>
      <c r="JQ3" s="7"/>
      <c r="JR3" s="7"/>
      <c r="JS3" s="7"/>
      <c r="JT3" s="7"/>
      <c r="JU3" s="7"/>
      <c r="JV3" s="7"/>
      <c r="JW3" s="7"/>
      <c r="JX3" s="7"/>
      <c r="JY3" s="7"/>
      <c r="JZ3" s="7"/>
      <c r="KA3" s="7"/>
      <c r="KB3" s="7"/>
      <c r="KC3" s="7"/>
      <c r="KD3" s="7"/>
      <c r="KE3" s="7"/>
      <c r="KF3" s="7"/>
      <c r="KG3" s="7"/>
      <c r="KH3" s="7"/>
      <c r="KI3" s="7"/>
      <c r="KJ3" s="7"/>
      <c r="KK3" s="7"/>
      <c r="KL3" s="7"/>
      <c r="KM3" s="7"/>
      <c r="KN3" s="7"/>
      <c r="KO3" s="7"/>
      <c r="KP3" s="7"/>
      <c r="KQ3" s="7"/>
      <c r="KR3" s="7"/>
      <c r="KS3" s="7"/>
      <c r="KT3" s="7"/>
      <c r="KU3" s="7"/>
      <c r="KV3" s="7"/>
      <c r="KW3" s="7"/>
      <c r="KX3" s="7"/>
      <c r="KY3" s="7"/>
      <c r="KZ3" s="7"/>
      <c r="LA3" s="7"/>
      <c r="LB3" s="7"/>
      <c r="LC3" s="7"/>
      <c r="LD3" s="7"/>
      <c r="LE3" s="7"/>
      <c r="LF3" s="7"/>
      <c r="LG3" s="7"/>
      <c r="LH3" s="7"/>
      <c r="LI3" s="7"/>
      <c r="LJ3" s="7"/>
      <c r="LK3" s="7"/>
      <c r="LL3" s="7"/>
      <c r="LM3" s="7"/>
      <c r="LN3" s="7"/>
      <c r="LO3" s="7"/>
      <c r="LP3" s="7"/>
      <c r="LQ3" s="7"/>
      <c r="LR3" s="7"/>
      <c r="LS3" s="7"/>
    </row>
    <row r="4" spans="1:331" ht="25.15" customHeight="1">
      <c r="A4" s="12" t="s">
        <v>16</v>
      </c>
      <c r="B4" s="11"/>
      <c r="C4" s="11">
        <v>9840.4977585926408</v>
      </c>
      <c r="D4" s="13">
        <v>9956.2850412114149</v>
      </c>
    </row>
    <row r="5" spans="1:331" ht="25.15" customHeight="1">
      <c r="A5" s="12" t="s">
        <v>24</v>
      </c>
      <c r="B5" s="11">
        <v>5246.6767890552237</v>
      </c>
      <c r="C5" s="11">
        <v>3516.5066060410318</v>
      </c>
      <c r="D5" s="13"/>
    </row>
    <row r="6" spans="1:331" ht="25.15" customHeight="1">
      <c r="A6" s="12" t="s">
        <v>39</v>
      </c>
      <c r="B6" s="11">
        <v>2407.95480363366</v>
      </c>
      <c r="C6" s="11"/>
      <c r="D6" s="13">
        <v>1122.2992938299649</v>
      </c>
    </row>
    <row r="7" spans="1:331" ht="25.15" customHeight="1">
      <c r="A7" s="12" t="s">
        <v>32</v>
      </c>
      <c r="B7" s="11">
        <v>6442.1204617098192</v>
      </c>
      <c r="C7" s="11"/>
      <c r="D7" s="13">
        <v>6158.6981531223428</v>
      </c>
    </row>
    <row r="8" spans="1:331" ht="25.15" customHeight="1">
      <c r="A8" s="12" t="s">
        <v>28</v>
      </c>
      <c r="B8" s="11">
        <v>243.26758657973915</v>
      </c>
      <c r="C8" s="11">
        <v>6332.8565834954152</v>
      </c>
      <c r="D8" s="13">
        <v>48.879324103947511</v>
      </c>
    </row>
    <row r="9" spans="1:331" ht="25.15" customHeight="1">
      <c r="A9" s="12" t="s">
        <v>29</v>
      </c>
      <c r="B9" s="11">
        <v>1669.2292805276775</v>
      </c>
      <c r="C9" s="11">
        <v>3931.3830089070816</v>
      </c>
      <c r="D9" s="13">
        <v>8942.8952105824101</v>
      </c>
    </row>
    <row r="10" spans="1:331" ht="25.15" customHeight="1">
      <c r="A10" s="12" t="s">
        <v>15</v>
      </c>
      <c r="B10" s="11">
        <v>9243.4673820119096</v>
      </c>
      <c r="C10" s="11">
        <v>1952.539713376189</v>
      </c>
      <c r="D10" s="13">
        <v>7178.6392079952147</v>
      </c>
    </row>
    <row r="11" spans="1:331" ht="25.15" customHeight="1">
      <c r="A11" s="12" t="s">
        <v>19</v>
      </c>
      <c r="B11" s="11">
        <v>442.94585992203793</v>
      </c>
      <c r="C11" s="11">
        <v>6715.035396667663</v>
      </c>
      <c r="D11" s="13"/>
    </row>
    <row r="12" spans="1:331" ht="25.15" customHeight="1">
      <c r="A12" s="12" t="s">
        <v>22</v>
      </c>
      <c r="B12" s="11">
        <v>4888.0373109139546</v>
      </c>
      <c r="C12" s="11">
        <v>7773.0966093932457</v>
      </c>
      <c r="D12" s="13">
        <v>864.46490283524327</v>
      </c>
    </row>
    <row r="13" spans="1:331" ht="25.15" customHeight="1">
      <c r="A13" s="12" t="s">
        <v>17</v>
      </c>
      <c r="B13" s="11">
        <v>5503.1759572249375</v>
      </c>
      <c r="C13" s="11">
        <v>2664.0220128221063</v>
      </c>
      <c r="D13" s="13">
        <v>2631.2299876747893</v>
      </c>
    </row>
    <row r="14" spans="1:331" ht="25.15" customHeight="1">
      <c r="A14" s="12" t="s">
        <v>23</v>
      </c>
      <c r="B14" s="11">
        <v>3696.6792822440129</v>
      </c>
      <c r="C14" s="11">
        <v>1188.230917605455</v>
      </c>
      <c r="D14" s="13">
        <v>7094.2867722928786</v>
      </c>
    </row>
    <row r="15" spans="1:331" ht="25.15" customHeight="1">
      <c r="A15" s="12" t="s">
        <v>14</v>
      </c>
      <c r="B15" s="11">
        <v>8618.4768410945853</v>
      </c>
      <c r="C15" s="11">
        <v>311.94127353433032</v>
      </c>
      <c r="D15" s="13">
        <v>8895.7364165219424</v>
      </c>
    </row>
    <row r="16" spans="1:331" ht="25.15" customHeight="1">
      <c r="A16" s="12" t="s">
        <v>37</v>
      </c>
      <c r="B16" s="11">
        <v>1809.358200200908</v>
      </c>
      <c r="C16" s="11">
        <v>3311.3281140170111</v>
      </c>
      <c r="D16" s="13">
        <v>444.42027590078942</v>
      </c>
    </row>
    <row r="17" spans="1:4" ht="25.15" customHeight="1">
      <c r="A17" s="12" t="s">
        <v>38</v>
      </c>
      <c r="B17" s="11">
        <v>8493.1784880478845</v>
      </c>
      <c r="C17" s="11">
        <v>8429.3108505247983</v>
      </c>
      <c r="D17" s="13">
        <v>2384.5839904483546</v>
      </c>
    </row>
    <row r="18" spans="1:4" ht="25.15" customHeight="1">
      <c r="A18" s="7" t="s">
        <v>34</v>
      </c>
      <c r="B18" s="11">
        <v>4934.6145492897485</v>
      </c>
      <c r="C18" s="11">
        <v>2277.9678906683585</v>
      </c>
      <c r="D18" s="13">
        <v>8760.9012620296653</v>
      </c>
    </row>
    <row r="19" spans="1:4" ht="25.15" customHeight="1">
      <c r="A19" s="12" t="s">
        <v>18</v>
      </c>
      <c r="B19" s="11"/>
      <c r="C19" s="11">
        <v>1605.5505707828015</v>
      </c>
      <c r="D19" s="13">
        <v>7955.1885171493504</v>
      </c>
    </row>
    <row r="20" spans="1:4" ht="25.15" customHeight="1" thickBot="1">
      <c r="A20" s="14" t="s">
        <v>40</v>
      </c>
      <c r="B20" s="15">
        <v>4985.6471554445343</v>
      </c>
      <c r="C20" s="15">
        <v>2923.6920431345825</v>
      </c>
      <c r="D20" s="16">
        <v>9136.0277425969798</v>
      </c>
    </row>
    <row r="21" spans="1:4" ht="25.15" customHeight="1" thickTop="1"/>
  </sheetData>
  <sortState xmlns:xlrd2="http://schemas.microsoft.com/office/spreadsheetml/2017/richdata2" ref="A2:D20">
    <sortCondition ref="A2:A20"/>
  </sortState>
  <dataValidations count="1">
    <dataValidation type="list" allowBlank="1" showInputMessage="1" showErrorMessage="1" sqref="B14:C14" xr:uid="{256D6668-2269-47FA-9404-F88E517B9AA3}">
      <formula1>$A$2:$A$11</formula1>
    </dataValidation>
  </dataValidation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841A16-AC5C-49B5-91F3-FE862394803F}">
  <sheetPr>
    <tabColor theme="8" tint="0.39997558519241921"/>
  </sheetPr>
  <dimension ref="A1:LO32"/>
  <sheetViews>
    <sheetView showGridLines="0" zoomScale="70" zoomScaleNormal="70" workbookViewId="0">
      <selection activeCell="N15" sqref="N15"/>
    </sheetView>
  </sheetViews>
  <sheetFormatPr defaultColWidth="8.7109375" defaultRowHeight="25.15" customHeight="1"/>
  <cols>
    <col min="1" max="1" width="31.7109375" style="7" customWidth="1"/>
    <col min="2" max="2" width="31.7109375" style="10" customWidth="1"/>
    <col min="3" max="9" width="13.7109375" style="7" customWidth="1"/>
    <col min="10" max="10" width="8.7109375" style="7"/>
    <col min="11" max="14" width="11.7109375" style="7" bestFit="1" customWidth="1"/>
    <col min="15" max="25" width="11.140625" style="7" bestFit="1" customWidth="1"/>
    <col min="26" max="26" width="8.7109375" style="7" bestFit="1" customWidth="1"/>
    <col min="27" max="27" width="9.5703125" style="7" bestFit="1" customWidth="1"/>
    <col min="28" max="58" width="10.42578125" style="7" bestFit="1" customWidth="1"/>
    <col min="59" max="59" width="8.140625" style="7" bestFit="1" customWidth="1"/>
    <col min="60" max="87" width="11.28515625" style="7" bestFit="1" customWidth="1"/>
    <col min="88" max="88" width="9" style="7" bestFit="1" customWidth="1"/>
    <col min="89" max="117" width="11.28515625" style="7" bestFit="1" customWidth="1"/>
    <col min="118" max="118" width="8.7109375" style="7" bestFit="1" customWidth="1"/>
    <col min="119" max="119" width="9.5703125" style="7" bestFit="1" customWidth="1"/>
    <col min="120" max="149" width="11.140625" style="7" bestFit="1" customWidth="1"/>
    <col min="150" max="150" width="8.7109375" style="7" bestFit="1" customWidth="1"/>
    <col min="151" max="180" width="11.5703125" style="7" bestFit="1" customWidth="1"/>
    <col min="181" max="181" width="9.140625" style="7" bestFit="1" customWidth="1"/>
    <col min="182" max="212" width="11.28515625" style="7" bestFit="1" customWidth="1"/>
    <col min="213" max="213" width="8.85546875" style="7" bestFit="1" customWidth="1"/>
    <col min="214" max="214" width="9.5703125" style="7" bestFit="1" customWidth="1"/>
    <col min="215" max="215" width="9.7109375" style="7" bestFit="1" customWidth="1"/>
    <col min="216" max="244" width="11" style="7" bestFit="1" customWidth="1"/>
    <col min="245" max="245" width="8.5703125" style="7" bestFit="1" customWidth="1"/>
    <col min="246" max="268" width="11.28515625" style="7" bestFit="1" customWidth="1"/>
    <col min="269" max="269" width="8.7109375" style="7" bestFit="1" customWidth="1"/>
    <col min="270" max="300" width="11.7109375" style="7" bestFit="1" customWidth="1"/>
    <col min="301" max="301" width="9.28515625" style="7" bestFit="1" customWidth="1"/>
    <col min="302" max="302" width="9.5703125" style="7" bestFit="1" customWidth="1"/>
    <col min="303" max="323" width="11.28515625" style="7" bestFit="1" customWidth="1"/>
    <col min="324" max="324" width="8.7109375" style="7" bestFit="1" customWidth="1"/>
    <col min="325" max="325" width="9.5703125" style="7" bestFit="1" customWidth="1"/>
    <col min="326" max="326" width="9.7109375" style="7" bestFit="1" customWidth="1"/>
    <col min="327" max="327" width="11" style="7" bestFit="1" customWidth="1"/>
    <col min="328" max="16384" width="8.7109375" style="7"/>
  </cols>
  <sheetData>
    <row r="1" spans="1:327" s="8" customFormat="1" ht="25.15" customHeight="1" thickTop="1" thickBot="1">
      <c r="A1" s="20" t="s">
        <v>7</v>
      </c>
      <c r="B1" s="23" t="s">
        <v>9</v>
      </c>
      <c r="C1" s="7"/>
      <c r="D1" s="7"/>
      <c r="E1" s="7"/>
      <c r="F1" s="7"/>
      <c r="G1" s="7"/>
      <c r="H1" s="7"/>
      <c r="I1" s="7"/>
    </row>
    <row r="2" spans="1:327" ht="25.15" customHeight="1" thickTop="1">
      <c r="A2" s="21" t="s">
        <v>30</v>
      </c>
      <c r="B2" s="22">
        <v>1264.8310519166862</v>
      </c>
    </row>
    <row r="3" spans="1:327" s="8" customFormat="1" ht="25.15" customHeight="1">
      <c r="A3" s="12" t="s">
        <v>25</v>
      </c>
      <c r="B3" s="13">
        <v>586.89452749927113</v>
      </c>
      <c r="C3" s="7"/>
      <c r="D3" s="7"/>
      <c r="E3" s="7"/>
      <c r="F3" s="7"/>
      <c r="G3" s="7"/>
      <c r="H3" s="7"/>
      <c r="I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J3" s="7"/>
      <c r="BK3" s="7"/>
      <c r="BL3" s="7"/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  <c r="BZ3" s="7"/>
      <c r="CA3" s="7"/>
      <c r="CB3" s="7"/>
      <c r="CC3" s="7"/>
      <c r="CD3" s="7"/>
      <c r="CE3" s="7"/>
      <c r="CF3" s="7"/>
      <c r="CG3" s="7"/>
      <c r="CH3" s="7"/>
      <c r="CI3" s="7"/>
      <c r="CJ3" s="7"/>
      <c r="CK3" s="7"/>
      <c r="CL3" s="7"/>
      <c r="CM3" s="7"/>
      <c r="CN3" s="7"/>
      <c r="CO3" s="7"/>
      <c r="CP3" s="7"/>
      <c r="CQ3" s="7"/>
      <c r="CR3" s="7"/>
      <c r="CS3" s="7"/>
      <c r="CT3" s="7"/>
      <c r="CU3" s="7"/>
      <c r="CV3" s="7"/>
      <c r="CW3" s="7"/>
      <c r="CX3" s="7"/>
      <c r="CY3" s="7"/>
      <c r="CZ3" s="7"/>
      <c r="DA3" s="7"/>
      <c r="DB3" s="7"/>
      <c r="DC3" s="7"/>
      <c r="DD3" s="7"/>
      <c r="DE3" s="7"/>
      <c r="DF3" s="7"/>
      <c r="DG3" s="7"/>
      <c r="DH3" s="7"/>
      <c r="DI3" s="7"/>
      <c r="DJ3" s="7"/>
      <c r="DK3" s="7"/>
      <c r="DL3" s="7"/>
      <c r="DM3" s="7"/>
      <c r="DN3" s="7"/>
      <c r="DO3" s="7"/>
      <c r="DP3" s="7"/>
      <c r="DQ3" s="7"/>
      <c r="DR3" s="7"/>
      <c r="DS3" s="7"/>
      <c r="DT3" s="7"/>
      <c r="DU3" s="7"/>
      <c r="DV3" s="7"/>
      <c r="DW3" s="7"/>
      <c r="DX3" s="7"/>
      <c r="DY3" s="7"/>
      <c r="DZ3" s="7"/>
      <c r="EA3" s="7"/>
      <c r="EB3" s="7"/>
      <c r="EC3" s="7"/>
      <c r="ED3" s="7"/>
      <c r="EE3" s="7"/>
      <c r="EF3" s="7"/>
      <c r="EG3" s="7"/>
      <c r="EH3" s="7"/>
      <c r="EI3" s="7"/>
      <c r="EJ3" s="7"/>
      <c r="EK3" s="7"/>
      <c r="EL3" s="7"/>
      <c r="EM3" s="7"/>
      <c r="EN3" s="7"/>
      <c r="EO3" s="7"/>
      <c r="EP3" s="7"/>
      <c r="EQ3" s="7"/>
      <c r="ER3" s="7"/>
      <c r="ES3" s="7"/>
      <c r="ET3" s="7"/>
      <c r="EU3" s="7"/>
      <c r="EV3" s="7"/>
      <c r="EW3" s="7"/>
      <c r="EX3" s="7"/>
      <c r="EY3" s="7"/>
      <c r="EZ3" s="7"/>
      <c r="FA3" s="7"/>
      <c r="FB3" s="7"/>
      <c r="FC3" s="7"/>
      <c r="FD3" s="7"/>
      <c r="FE3" s="7"/>
      <c r="FF3" s="7"/>
      <c r="FG3" s="7"/>
      <c r="FH3" s="7"/>
      <c r="FI3" s="7"/>
      <c r="FJ3" s="7"/>
      <c r="FK3" s="7"/>
      <c r="FL3" s="7"/>
      <c r="FM3" s="7"/>
      <c r="FN3" s="7"/>
      <c r="FO3" s="7"/>
      <c r="FP3" s="7"/>
      <c r="FQ3" s="7"/>
      <c r="FR3" s="7"/>
      <c r="FS3" s="7"/>
      <c r="FT3" s="7"/>
      <c r="FU3" s="7"/>
      <c r="FV3" s="7"/>
      <c r="FW3" s="7"/>
      <c r="FX3" s="7"/>
      <c r="FY3" s="7"/>
      <c r="FZ3" s="7"/>
      <c r="GA3" s="7"/>
      <c r="GB3" s="7"/>
      <c r="GC3" s="7"/>
      <c r="GD3" s="7"/>
      <c r="GE3" s="7"/>
      <c r="GF3" s="7"/>
      <c r="GG3" s="7"/>
      <c r="GH3" s="7"/>
      <c r="GI3" s="7"/>
      <c r="GJ3" s="7"/>
      <c r="GK3" s="7"/>
      <c r="GL3" s="7"/>
      <c r="GM3" s="7"/>
      <c r="GN3" s="7"/>
      <c r="GO3" s="7"/>
      <c r="GP3" s="7"/>
      <c r="GQ3" s="7"/>
      <c r="GR3" s="7"/>
      <c r="GS3" s="7"/>
      <c r="GT3" s="7"/>
      <c r="GU3" s="7"/>
      <c r="GV3" s="7"/>
      <c r="GW3" s="7"/>
      <c r="GX3" s="7"/>
      <c r="GY3" s="7"/>
      <c r="GZ3" s="7"/>
      <c r="HA3" s="7"/>
      <c r="HB3" s="7"/>
      <c r="HC3" s="7"/>
      <c r="HD3" s="7"/>
      <c r="HE3" s="7"/>
      <c r="HF3" s="7"/>
      <c r="HG3" s="7"/>
      <c r="HH3" s="7"/>
      <c r="HI3" s="7"/>
      <c r="HJ3" s="7"/>
      <c r="HK3" s="7"/>
      <c r="HL3" s="7"/>
      <c r="HM3" s="7"/>
      <c r="HN3" s="7"/>
      <c r="HO3" s="7"/>
      <c r="HP3" s="7"/>
      <c r="HQ3" s="7"/>
      <c r="HR3" s="7"/>
      <c r="HS3" s="7"/>
      <c r="HT3" s="7"/>
      <c r="HU3" s="7"/>
      <c r="HV3" s="7"/>
      <c r="HW3" s="7"/>
      <c r="HX3" s="7"/>
      <c r="HY3" s="7"/>
      <c r="HZ3" s="7"/>
      <c r="IA3" s="7"/>
      <c r="IB3" s="7"/>
      <c r="IC3" s="7"/>
      <c r="ID3" s="7"/>
      <c r="IE3" s="7"/>
      <c r="IF3" s="7"/>
      <c r="IG3" s="7"/>
      <c r="IH3" s="7"/>
      <c r="II3" s="7"/>
      <c r="IJ3" s="7"/>
      <c r="IK3" s="7"/>
      <c r="IL3" s="7"/>
      <c r="IM3" s="7"/>
      <c r="IN3" s="7"/>
      <c r="IO3" s="7"/>
      <c r="IP3" s="7"/>
      <c r="IQ3" s="7"/>
      <c r="IR3" s="7"/>
      <c r="IS3" s="7"/>
      <c r="IT3" s="7"/>
      <c r="IU3" s="7"/>
      <c r="IV3" s="7"/>
      <c r="IW3" s="7"/>
      <c r="IX3" s="7"/>
      <c r="IY3" s="7"/>
      <c r="IZ3" s="7"/>
      <c r="JA3" s="7"/>
      <c r="JB3" s="7"/>
      <c r="JC3" s="7"/>
      <c r="JD3" s="7"/>
      <c r="JE3" s="7"/>
      <c r="JF3" s="7"/>
      <c r="JG3" s="7"/>
      <c r="JH3" s="7"/>
      <c r="JI3" s="7"/>
      <c r="JJ3" s="7"/>
      <c r="JK3" s="7"/>
      <c r="JL3" s="7"/>
      <c r="JM3" s="7"/>
      <c r="JN3" s="7"/>
      <c r="JO3" s="7"/>
      <c r="JP3" s="7"/>
      <c r="JQ3" s="7"/>
      <c r="JR3" s="7"/>
      <c r="JS3" s="7"/>
      <c r="JT3" s="7"/>
      <c r="JU3" s="7"/>
      <c r="JV3" s="7"/>
      <c r="JW3" s="7"/>
      <c r="JX3" s="7"/>
      <c r="JY3" s="7"/>
      <c r="JZ3" s="7"/>
      <c r="KA3" s="7"/>
      <c r="KB3" s="7"/>
      <c r="KC3" s="7"/>
      <c r="KD3" s="7"/>
      <c r="KE3" s="7"/>
      <c r="KF3" s="7"/>
      <c r="KG3" s="7"/>
      <c r="KH3" s="7"/>
      <c r="KI3" s="7"/>
      <c r="KJ3" s="7"/>
      <c r="KK3" s="7"/>
      <c r="KL3" s="7"/>
      <c r="KM3" s="7"/>
      <c r="KN3" s="7"/>
      <c r="KO3" s="7"/>
      <c r="KP3" s="7"/>
      <c r="KQ3" s="7"/>
      <c r="KR3" s="7"/>
      <c r="KS3" s="7"/>
      <c r="KT3" s="7"/>
      <c r="KU3" s="7"/>
      <c r="KV3" s="7"/>
      <c r="KW3" s="7"/>
      <c r="KX3" s="7"/>
      <c r="KY3" s="7"/>
      <c r="KZ3" s="7"/>
      <c r="LA3" s="7"/>
      <c r="LB3" s="7"/>
      <c r="LC3" s="7"/>
      <c r="LD3" s="7"/>
      <c r="LE3" s="7"/>
      <c r="LF3" s="7"/>
      <c r="LG3" s="7"/>
      <c r="LH3" s="7"/>
      <c r="LI3" s="7"/>
      <c r="LJ3" s="7"/>
      <c r="LK3" s="7"/>
      <c r="LL3" s="7"/>
      <c r="LM3" s="7"/>
      <c r="LN3" s="7"/>
      <c r="LO3" s="7"/>
    </row>
    <row r="4" spans="1:327" ht="25.15" customHeight="1">
      <c r="A4" s="12" t="s">
        <v>35</v>
      </c>
      <c r="B4" s="13"/>
    </row>
    <row r="5" spans="1:327" ht="25.15" customHeight="1">
      <c r="A5" s="12" t="s">
        <v>26</v>
      </c>
      <c r="B5" s="13">
        <v>500.49336710264288</v>
      </c>
    </row>
    <row r="6" spans="1:327" ht="25.15" customHeight="1">
      <c r="A6" s="12" t="s">
        <v>16</v>
      </c>
      <c r="B6" s="13"/>
    </row>
    <row r="7" spans="1:327" ht="25.15" customHeight="1">
      <c r="A7" s="12" t="s">
        <v>31</v>
      </c>
      <c r="B7" s="13">
        <v>6785.8048852658012</v>
      </c>
    </row>
    <row r="8" spans="1:327" ht="25.15" customHeight="1">
      <c r="A8" s="12" t="s">
        <v>24</v>
      </c>
      <c r="B8" s="13">
        <v>5994.0229935937332</v>
      </c>
    </row>
    <row r="9" spans="1:327" ht="25.15" customHeight="1">
      <c r="A9" s="12" t="s">
        <v>39</v>
      </c>
      <c r="B9" s="13">
        <v>2155.482880285148</v>
      </c>
    </row>
    <row r="10" spans="1:327" ht="25.15" customHeight="1">
      <c r="A10" s="12" t="s">
        <v>27</v>
      </c>
      <c r="B10" s="13">
        <v>7080.4805914041244</v>
      </c>
    </row>
    <row r="11" spans="1:327" ht="25.15" customHeight="1">
      <c r="A11" s="12" t="s">
        <v>36</v>
      </c>
      <c r="B11" s="13">
        <v>1974.9400072303688</v>
      </c>
    </row>
    <row r="12" spans="1:327" ht="25.15" customHeight="1">
      <c r="A12" s="12" t="s">
        <v>32</v>
      </c>
      <c r="B12" s="13">
        <v>6855.5332643510083</v>
      </c>
    </row>
    <row r="13" spans="1:327" ht="25.15" customHeight="1">
      <c r="A13" s="12" t="s">
        <v>13</v>
      </c>
      <c r="B13" s="13">
        <v>3550.1329638599509</v>
      </c>
    </row>
    <row r="14" spans="1:327" ht="25.15" customHeight="1">
      <c r="A14" s="12" t="s">
        <v>42</v>
      </c>
      <c r="B14" s="13">
        <v>5445.6792635853617</v>
      </c>
    </row>
    <row r="15" spans="1:327" ht="25.15" customHeight="1">
      <c r="A15" s="12" t="s">
        <v>28</v>
      </c>
      <c r="B15" s="13">
        <v>9473.5941867782385</v>
      </c>
    </row>
    <row r="16" spans="1:327" ht="25.15" customHeight="1">
      <c r="A16" s="12" t="s">
        <v>33</v>
      </c>
      <c r="B16" s="13">
        <v>4151.3308328771436</v>
      </c>
    </row>
    <row r="17" spans="1:2" ht="25.15" customHeight="1">
      <c r="A17" s="12" t="s">
        <v>20</v>
      </c>
      <c r="B17" s="13">
        <v>7021.7693578521885</v>
      </c>
    </row>
    <row r="18" spans="1:2" ht="25.15" customHeight="1">
      <c r="A18" s="12" t="s">
        <v>29</v>
      </c>
      <c r="B18" s="13">
        <v>7968.7777427347391</v>
      </c>
    </row>
    <row r="19" spans="1:2" ht="25.15" customHeight="1">
      <c r="A19" s="12" t="s">
        <v>41</v>
      </c>
      <c r="B19" s="13">
        <v>536.44360027247421</v>
      </c>
    </row>
    <row r="20" spans="1:2" ht="25.15" customHeight="1">
      <c r="A20" s="12" t="s">
        <v>15</v>
      </c>
      <c r="B20" s="13">
        <v>2223.5729632866405</v>
      </c>
    </row>
    <row r="21" spans="1:2" ht="25.15" customHeight="1">
      <c r="A21" s="12" t="s">
        <v>19</v>
      </c>
      <c r="B21" s="13">
        <v>5744.2564989801467</v>
      </c>
    </row>
    <row r="22" spans="1:2" ht="25.15" customHeight="1">
      <c r="A22" s="12" t="s">
        <v>21</v>
      </c>
      <c r="B22" s="13"/>
    </row>
    <row r="23" spans="1:2" ht="25.15" customHeight="1">
      <c r="A23" s="12" t="s">
        <v>22</v>
      </c>
      <c r="B23" s="13">
        <v>3333.254471816188</v>
      </c>
    </row>
    <row r="24" spans="1:2" ht="25.15" customHeight="1">
      <c r="A24" s="12" t="s">
        <v>17</v>
      </c>
      <c r="B24" s="13">
        <v>1727.2100630126733</v>
      </c>
    </row>
    <row r="25" spans="1:2" ht="25.15" customHeight="1">
      <c r="A25" s="12" t="s">
        <v>23</v>
      </c>
      <c r="B25" s="13">
        <v>9122.0870572355343</v>
      </c>
    </row>
    <row r="26" spans="1:2" ht="25.15" customHeight="1">
      <c r="A26" s="12" t="s">
        <v>14</v>
      </c>
      <c r="B26" s="13">
        <v>7141.9643913386572</v>
      </c>
    </row>
    <row r="27" spans="1:2" ht="25.15" customHeight="1">
      <c r="A27" s="12" t="s">
        <v>37</v>
      </c>
      <c r="B27" s="13">
        <v>5104.456890647778</v>
      </c>
    </row>
    <row r="28" spans="1:2" ht="25.15" customHeight="1">
      <c r="A28" s="12" t="s">
        <v>38</v>
      </c>
      <c r="B28" s="13">
        <v>6217.2136106312282</v>
      </c>
    </row>
    <row r="29" spans="1:2" ht="25.15" customHeight="1">
      <c r="A29" s="12" t="s">
        <v>34</v>
      </c>
      <c r="B29" s="13">
        <v>9012.075535928805</v>
      </c>
    </row>
    <row r="30" spans="1:2" ht="25.15" customHeight="1">
      <c r="A30" s="12" t="s">
        <v>18</v>
      </c>
      <c r="B30" s="13">
        <v>110.30540253513573</v>
      </c>
    </row>
    <row r="31" spans="1:2" ht="25.15" customHeight="1" thickBot="1">
      <c r="A31" s="14" t="s">
        <v>40</v>
      </c>
      <c r="B31" s="16">
        <v>3513.7585417076771</v>
      </c>
    </row>
    <row r="32" spans="1:2" ht="25.15" customHeight="1" thickTop="1"/>
  </sheetData>
  <sortState xmlns:xlrd2="http://schemas.microsoft.com/office/spreadsheetml/2017/richdata2" ref="A2:B31">
    <sortCondition ref="A2:A31"/>
  </sortState>
  <dataValidations count="2">
    <dataValidation type="list" allowBlank="1" showInputMessage="1" showErrorMessage="1" sqref="B14" xr:uid="{2CF0FA6D-51B0-4377-BB6C-C5A2FD9E8222}">
      <formula1>$A$2:$A$11</formula1>
    </dataValidation>
    <dataValidation type="list" allowBlank="1" showInputMessage="1" showErrorMessage="1" sqref="A15:A16" xr:uid="{95700988-843E-4968-B0DD-9A72FEF878E7}">
      <formula1>$B$1:$I$1</formula1>
    </dataValidation>
  </dataValidation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11E9D4-5E12-443A-90D5-9FCCC38359E0}">
  <sheetPr>
    <tabColor theme="8" tint="0.39997558519241921"/>
  </sheetPr>
  <dimension ref="A1:LO25"/>
  <sheetViews>
    <sheetView showGridLines="0" zoomScale="70" zoomScaleNormal="70" workbookViewId="0">
      <selection activeCell="M11" sqref="M11"/>
    </sheetView>
  </sheetViews>
  <sheetFormatPr defaultColWidth="8.7109375" defaultRowHeight="25.15" customHeight="1"/>
  <cols>
    <col min="1" max="4" width="31.7109375" style="7" customWidth="1"/>
    <col min="5" max="9" width="13.7109375" style="7" customWidth="1"/>
    <col min="10" max="10" width="8.7109375" style="7"/>
    <col min="11" max="14" width="11.7109375" style="7" bestFit="1" customWidth="1"/>
    <col min="15" max="25" width="11.140625" style="7" bestFit="1" customWidth="1"/>
    <col min="26" max="26" width="8.7109375" style="7" bestFit="1" customWidth="1"/>
    <col min="27" max="27" width="9.5703125" style="7" bestFit="1" customWidth="1"/>
    <col min="28" max="58" width="10.42578125" style="7" bestFit="1" customWidth="1"/>
    <col min="59" max="59" width="8.140625" style="7" bestFit="1" customWidth="1"/>
    <col min="60" max="87" width="11.28515625" style="7" bestFit="1" customWidth="1"/>
    <col min="88" max="88" width="9" style="7" bestFit="1" customWidth="1"/>
    <col min="89" max="117" width="11.28515625" style="7" bestFit="1" customWidth="1"/>
    <col min="118" max="118" width="8.7109375" style="7" bestFit="1" customWidth="1"/>
    <col min="119" max="119" width="9.5703125" style="7" bestFit="1" customWidth="1"/>
    <col min="120" max="149" width="11.140625" style="7" bestFit="1" customWidth="1"/>
    <col min="150" max="150" width="8.7109375" style="7" bestFit="1" customWidth="1"/>
    <col min="151" max="180" width="11.5703125" style="7" bestFit="1" customWidth="1"/>
    <col min="181" max="181" width="9.140625" style="7" bestFit="1" customWidth="1"/>
    <col min="182" max="212" width="11.28515625" style="7" bestFit="1" customWidth="1"/>
    <col min="213" max="213" width="8.85546875" style="7" bestFit="1" customWidth="1"/>
    <col min="214" max="214" width="9.5703125" style="7" bestFit="1" customWidth="1"/>
    <col min="215" max="215" width="9.7109375" style="7" bestFit="1" customWidth="1"/>
    <col min="216" max="244" width="11" style="7" bestFit="1" customWidth="1"/>
    <col min="245" max="245" width="8.5703125" style="7" bestFit="1" customWidth="1"/>
    <col min="246" max="268" width="11.28515625" style="7" bestFit="1" customWidth="1"/>
    <col min="269" max="269" width="8.7109375" style="7" bestFit="1" customWidth="1"/>
    <col min="270" max="300" width="11.7109375" style="7" bestFit="1" customWidth="1"/>
    <col min="301" max="301" width="9.28515625" style="7" bestFit="1" customWidth="1"/>
    <col min="302" max="302" width="9.5703125" style="7" bestFit="1" customWidth="1"/>
    <col min="303" max="323" width="11.28515625" style="7" bestFit="1" customWidth="1"/>
    <col min="324" max="324" width="8.7109375" style="7" bestFit="1" customWidth="1"/>
    <col min="325" max="325" width="9.5703125" style="7" bestFit="1" customWidth="1"/>
    <col min="326" max="326" width="9.7109375" style="7" bestFit="1" customWidth="1"/>
    <col min="327" max="327" width="11" style="7" bestFit="1" customWidth="1"/>
    <col min="328" max="16384" width="8.7109375" style="7"/>
  </cols>
  <sheetData>
    <row r="1" spans="1:327" s="8" customFormat="1" ht="25.15" customHeight="1" thickTop="1" thickBot="1">
      <c r="A1" s="20" t="s">
        <v>7</v>
      </c>
      <c r="B1" s="25" t="s">
        <v>12</v>
      </c>
      <c r="C1" s="25" t="s">
        <v>9</v>
      </c>
      <c r="D1" s="26" t="s">
        <v>11</v>
      </c>
      <c r="E1" s="7"/>
      <c r="F1" s="7"/>
      <c r="G1" s="7"/>
      <c r="H1" s="7"/>
      <c r="I1" s="7"/>
    </row>
    <row r="2" spans="1:327" ht="25.15" customHeight="1" thickTop="1">
      <c r="A2" s="21" t="s">
        <v>30</v>
      </c>
      <c r="B2" s="27">
        <v>5070.9023866645766</v>
      </c>
      <c r="C2" s="27">
        <v>8993.8215480986055</v>
      </c>
      <c r="D2" s="22">
        <v>6172.0246860250772</v>
      </c>
    </row>
    <row r="3" spans="1:327" s="8" customFormat="1" ht="25.15" customHeight="1">
      <c r="A3" s="12" t="s">
        <v>25</v>
      </c>
      <c r="B3" s="11">
        <v>6795.6716586851344</v>
      </c>
      <c r="C3" s="11">
        <v>27.740510412098956</v>
      </c>
      <c r="D3" s="13">
        <v>3098.9169644282083</v>
      </c>
      <c r="E3" s="7"/>
      <c r="F3" s="7"/>
      <c r="G3" s="7"/>
      <c r="H3" s="7"/>
      <c r="I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J3" s="7"/>
      <c r="BK3" s="7"/>
      <c r="BL3" s="7"/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  <c r="BZ3" s="7"/>
      <c r="CA3" s="7"/>
      <c r="CB3" s="7"/>
      <c r="CC3" s="7"/>
      <c r="CD3" s="7"/>
      <c r="CE3" s="7"/>
      <c r="CF3" s="7"/>
      <c r="CG3" s="7"/>
      <c r="CH3" s="7"/>
      <c r="CI3" s="7"/>
      <c r="CJ3" s="7"/>
      <c r="CK3" s="7"/>
      <c r="CL3" s="7"/>
      <c r="CM3" s="7"/>
      <c r="CN3" s="7"/>
      <c r="CO3" s="7"/>
      <c r="CP3" s="7"/>
      <c r="CQ3" s="7"/>
      <c r="CR3" s="7"/>
      <c r="CS3" s="7"/>
      <c r="CT3" s="7"/>
      <c r="CU3" s="7"/>
      <c r="CV3" s="7"/>
      <c r="CW3" s="7"/>
      <c r="CX3" s="7"/>
      <c r="CY3" s="7"/>
      <c r="CZ3" s="7"/>
      <c r="DA3" s="7"/>
      <c r="DB3" s="7"/>
      <c r="DC3" s="7"/>
      <c r="DD3" s="7"/>
      <c r="DE3" s="7"/>
      <c r="DF3" s="7"/>
      <c r="DG3" s="7"/>
      <c r="DH3" s="7"/>
      <c r="DI3" s="7"/>
      <c r="DJ3" s="7"/>
      <c r="DK3" s="7"/>
      <c r="DL3" s="7"/>
      <c r="DM3" s="7"/>
      <c r="DN3" s="7"/>
      <c r="DO3" s="7"/>
      <c r="DP3" s="7"/>
      <c r="DQ3" s="7"/>
      <c r="DR3" s="7"/>
      <c r="DS3" s="7"/>
      <c r="DT3" s="7"/>
      <c r="DU3" s="7"/>
      <c r="DV3" s="7"/>
      <c r="DW3" s="7"/>
      <c r="DX3" s="7"/>
      <c r="DY3" s="7"/>
      <c r="DZ3" s="7"/>
      <c r="EA3" s="7"/>
      <c r="EB3" s="7"/>
      <c r="EC3" s="7"/>
      <c r="ED3" s="7"/>
      <c r="EE3" s="7"/>
      <c r="EF3" s="7"/>
      <c r="EG3" s="7"/>
      <c r="EH3" s="7"/>
      <c r="EI3" s="7"/>
      <c r="EJ3" s="7"/>
      <c r="EK3" s="7"/>
      <c r="EL3" s="7"/>
      <c r="EM3" s="7"/>
      <c r="EN3" s="7"/>
      <c r="EO3" s="7"/>
      <c r="EP3" s="7"/>
      <c r="EQ3" s="7"/>
      <c r="ER3" s="7"/>
      <c r="ES3" s="7"/>
      <c r="ET3" s="7"/>
      <c r="EU3" s="7"/>
      <c r="EV3" s="7"/>
      <c r="EW3" s="7"/>
      <c r="EX3" s="7"/>
      <c r="EY3" s="7"/>
      <c r="EZ3" s="7"/>
      <c r="FA3" s="7"/>
      <c r="FB3" s="7"/>
      <c r="FC3" s="7"/>
      <c r="FD3" s="7"/>
      <c r="FE3" s="7"/>
      <c r="FF3" s="7"/>
      <c r="FG3" s="7"/>
      <c r="FH3" s="7"/>
      <c r="FI3" s="7"/>
      <c r="FJ3" s="7"/>
      <c r="FK3" s="7"/>
      <c r="FL3" s="7"/>
      <c r="FM3" s="7"/>
      <c r="FN3" s="7"/>
      <c r="FO3" s="7"/>
      <c r="FP3" s="7"/>
      <c r="FQ3" s="7"/>
      <c r="FR3" s="7"/>
      <c r="FS3" s="7"/>
      <c r="FT3" s="7"/>
      <c r="FU3" s="7"/>
      <c r="FV3" s="7"/>
      <c r="FW3" s="7"/>
      <c r="FX3" s="7"/>
      <c r="FY3" s="7"/>
      <c r="FZ3" s="7"/>
      <c r="GA3" s="7"/>
      <c r="GB3" s="7"/>
      <c r="GC3" s="7"/>
      <c r="GD3" s="7"/>
      <c r="GE3" s="7"/>
      <c r="GF3" s="7"/>
      <c r="GG3" s="7"/>
      <c r="GH3" s="7"/>
      <c r="GI3" s="7"/>
      <c r="GJ3" s="7"/>
      <c r="GK3" s="7"/>
      <c r="GL3" s="7"/>
      <c r="GM3" s="7"/>
      <c r="GN3" s="7"/>
      <c r="GO3" s="7"/>
      <c r="GP3" s="7"/>
      <c r="GQ3" s="7"/>
      <c r="GR3" s="7"/>
      <c r="GS3" s="7"/>
      <c r="GT3" s="7"/>
      <c r="GU3" s="7"/>
      <c r="GV3" s="7"/>
      <c r="GW3" s="7"/>
      <c r="GX3" s="7"/>
      <c r="GY3" s="7"/>
      <c r="GZ3" s="7"/>
      <c r="HA3" s="7"/>
      <c r="HB3" s="7"/>
      <c r="HC3" s="7"/>
      <c r="HD3" s="7"/>
      <c r="HE3" s="7"/>
      <c r="HF3" s="7"/>
      <c r="HG3" s="7"/>
      <c r="HH3" s="7"/>
      <c r="HI3" s="7"/>
      <c r="HJ3" s="7"/>
      <c r="HK3" s="7"/>
      <c r="HL3" s="7"/>
      <c r="HM3" s="7"/>
      <c r="HN3" s="7"/>
      <c r="HO3" s="7"/>
      <c r="HP3" s="7"/>
      <c r="HQ3" s="7"/>
      <c r="HR3" s="7"/>
      <c r="HS3" s="7"/>
      <c r="HT3" s="7"/>
      <c r="HU3" s="7"/>
      <c r="HV3" s="7"/>
      <c r="HW3" s="7"/>
      <c r="HX3" s="7"/>
      <c r="HY3" s="7"/>
      <c r="HZ3" s="7"/>
      <c r="IA3" s="7"/>
      <c r="IB3" s="7"/>
      <c r="IC3" s="7"/>
      <c r="ID3" s="7"/>
      <c r="IE3" s="7"/>
      <c r="IF3" s="7"/>
      <c r="IG3" s="7"/>
      <c r="IH3" s="7"/>
      <c r="II3" s="7"/>
      <c r="IJ3" s="7"/>
      <c r="IK3" s="7"/>
      <c r="IL3" s="7"/>
      <c r="IM3" s="7"/>
      <c r="IN3" s="7"/>
      <c r="IO3" s="7"/>
      <c r="IP3" s="7"/>
      <c r="IQ3" s="7"/>
      <c r="IR3" s="7"/>
      <c r="IS3" s="7"/>
      <c r="IT3" s="7"/>
      <c r="IU3" s="7"/>
      <c r="IV3" s="7"/>
      <c r="IW3" s="7"/>
      <c r="IX3" s="7"/>
      <c r="IY3" s="7"/>
      <c r="IZ3" s="7"/>
      <c r="JA3" s="7"/>
      <c r="JB3" s="7"/>
      <c r="JC3" s="7"/>
      <c r="JD3" s="7"/>
      <c r="JE3" s="7"/>
      <c r="JF3" s="7"/>
      <c r="JG3" s="7"/>
      <c r="JH3" s="7"/>
      <c r="JI3" s="7"/>
      <c r="JJ3" s="7"/>
      <c r="JK3" s="7"/>
      <c r="JL3" s="7"/>
      <c r="JM3" s="7"/>
      <c r="JN3" s="7"/>
      <c r="JO3" s="7"/>
      <c r="JP3" s="7"/>
      <c r="JQ3" s="7"/>
      <c r="JR3" s="7"/>
      <c r="JS3" s="7"/>
      <c r="JT3" s="7"/>
      <c r="JU3" s="7"/>
      <c r="JV3" s="7"/>
      <c r="JW3" s="7"/>
      <c r="JX3" s="7"/>
      <c r="JY3" s="7"/>
      <c r="JZ3" s="7"/>
      <c r="KA3" s="7"/>
      <c r="KB3" s="7"/>
      <c r="KC3" s="7"/>
      <c r="KD3" s="7"/>
      <c r="KE3" s="7"/>
      <c r="KF3" s="7"/>
      <c r="KG3" s="7"/>
      <c r="KH3" s="7"/>
      <c r="KI3" s="7"/>
      <c r="KJ3" s="7"/>
      <c r="KK3" s="7"/>
      <c r="KL3" s="7"/>
      <c r="KM3" s="7"/>
      <c r="KN3" s="7"/>
      <c r="KO3" s="7"/>
      <c r="KP3" s="7"/>
      <c r="KQ3" s="7"/>
      <c r="KR3" s="7"/>
      <c r="KS3" s="7"/>
      <c r="KT3" s="7"/>
      <c r="KU3" s="7"/>
      <c r="KV3" s="7"/>
      <c r="KW3" s="7"/>
      <c r="KX3" s="7"/>
      <c r="KY3" s="7"/>
      <c r="KZ3" s="7"/>
      <c r="LA3" s="7"/>
      <c r="LB3" s="7"/>
      <c r="LC3" s="7"/>
      <c r="LD3" s="7"/>
      <c r="LE3" s="7"/>
      <c r="LF3" s="7"/>
      <c r="LG3" s="7"/>
      <c r="LH3" s="7"/>
      <c r="LI3" s="7"/>
      <c r="LJ3" s="7"/>
      <c r="LK3" s="7"/>
      <c r="LL3" s="7"/>
      <c r="LM3" s="7"/>
      <c r="LN3" s="7"/>
      <c r="LO3" s="7"/>
    </row>
    <row r="4" spans="1:327" ht="25.15" customHeight="1">
      <c r="A4" s="12" t="s">
        <v>26</v>
      </c>
      <c r="B4" s="11"/>
      <c r="C4" s="11">
        <v>7745.2586402473025</v>
      </c>
      <c r="D4" s="13">
        <v>1693.2025144130712</v>
      </c>
    </row>
    <row r="5" spans="1:327" ht="25.15" customHeight="1">
      <c r="A5" s="12" t="s">
        <v>31</v>
      </c>
      <c r="B5" s="11">
        <v>254.21426800425616</v>
      </c>
      <c r="C5" s="11">
        <v>9549.2209306460954</v>
      </c>
      <c r="D5" s="13">
        <v>3442.0184088263904</v>
      </c>
    </row>
    <row r="6" spans="1:327" ht="25.15" customHeight="1">
      <c r="A6" s="12" t="s">
        <v>39</v>
      </c>
      <c r="B6" s="11">
        <v>4628.2259980290182</v>
      </c>
      <c r="C6" s="11">
        <v>628.96817255119095</v>
      </c>
      <c r="D6" s="13">
        <v>1942.7146597096053</v>
      </c>
    </row>
    <row r="7" spans="1:327" ht="25.15" customHeight="1">
      <c r="A7" s="12" t="s">
        <v>27</v>
      </c>
      <c r="B7" s="11">
        <v>1667.1332083515517</v>
      </c>
      <c r="C7" s="11">
        <v>9916.3895813696272</v>
      </c>
      <c r="D7" s="13">
        <v>9929.0592266725271</v>
      </c>
    </row>
    <row r="8" spans="1:327" ht="25.15" customHeight="1">
      <c r="A8" s="12" t="s">
        <v>36</v>
      </c>
      <c r="B8" s="11">
        <v>690.78292066701215</v>
      </c>
      <c r="C8" s="11">
        <v>1725.8294382865697</v>
      </c>
      <c r="D8" s="13">
        <v>9424.8467233822103</v>
      </c>
    </row>
    <row r="9" spans="1:327" ht="25.15" customHeight="1">
      <c r="A9" s="7" t="s">
        <v>13</v>
      </c>
      <c r="B9" s="11">
        <v>9902.2678800656795</v>
      </c>
      <c r="C9" s="11">
        <v>4897.3948469746265</v>
      </c>
      <c r="D9" s="13">
        <v>1028.3305103013463</v>
      </c>
    </row>
    <row r="10" spans="1:327" ht="25.15" customHeight="1">
      <c r="A10" s="12" t="s">
        <v>42</v>
      </c>
      <c r="B10" s="11">
        <v>114.91220469230393</v>
      </c>
      <c r="C10" s="11">
        <v>4584.2618938747219</v>
      </c>
      <c r="D10" s="13">
        <v>4457.0459558571583</v>
      </c>
    </row>
    <row r="11" spans="1:327" ht="25.15" customHeight="1">
      <c r="A11" s="12" t="s">
        <v>32</v>
      </c>
      <c r="B11" s="11">
        <v>3569.7346200458596</v>
      </c>
      <c r="C11" s="11">
        <v>5995.0477960872777</v>
      </c>
      <c r="D11" s="13">
        <v>7449.0711943839033</v>
      </c>
    </row>
    <row r="12" spans="1:327" ht="25.15" customHeight="1">
      <c r="A12" s="12" t="s">
        <v>28</v>
      </c>
      <c r="B12" s="11">
        <v>1901.6791323787711</v>
      </c>
      <c r="C12" s="11">
        <v>1150.0454532183503</v>
      </c>
      <c r="D12" s="13">
        <v>9494.1304555800543</v>
      </c>
    </row>
    <row r="13" spans="1:327" ht="25.15" customHeight="1">
      <c r="A13" s="12" t="s">
        <v>41</v>
      </c>
      <c r="B13" s="11"/>
      <c r="C13" s="11">
        <v>855.07057143063503</v>
      </c>
      <c r="D13" s="13">
        <v>2275.5083878970127</v>
      </c>
    </row>
    <row r="14" spans="1:327" ht="25.15" customHeight="1">
      <c r="A14" s="12" t="s">
        <v>29</v>
      </c>
      <c r="B14" s="11">
        <v>5579.1185316316914</v>
      </c>
      <c r="C14" s="11"/>
      <c r="D14" s="13">
        <v>3351.5815216438332</v>
      </c>
    </row>
    <row r="15" spans="1:327" ht="25.15" customHeight="1">
      <c r="A15" s="12" t="s">
        <v>19</v>
      </c>
      <c r="B15" s="11">
        <v>1049.9113187982548</v>
      </c>
      <c r="C15" s="11">
        <v>2398.6014686723138</v>
      </c>
      <c r="D15" s="13">
        <v>4132.2570546569423</v>
      </c>
    </row>
    <row r="16" spans="1:327" ht="25.15" customHeight="1">
      <c r="A16" s="12" t="s">
        <v>21</v>
      </c>
      <c r="B16" s="11">
        <v>3818.1707557324316</v>
      </c>
      <c r="C16" s="11">
        <v>8291.9451873407852</v>
      </c>
      <c r="D16" s="13">
        <v>273.83987457728108</v>
      </c>
    </row>
    <row r="17" spans="1:4" ht="25.15" customHeight="1">
      <c r="A17" s="12" t="s">
        <v>22</v>
      </c>
      <c r="B17" s="11">
        <v>2405.2657556925606</v>
      </c>
      <c r="C17" s="11">
        <v>9229.0645334449273</v>
      </c>
      <c r="D17" s="13">
        <v>7737.7532087166401</v>
      </c>
    </row>
    <row r="18" spans="1:4" ht="25.15" customHeight="1">
      <c r="A18" s="12" t="s">
        <v>23</v>
      </c>
      <c r="B18" s="11">
        <v>5256.0203026872859</v>
      </c>
      <c r="C18" s="11">
        <v>8267.2751911065679</v>
      </c>
      <c r="D18" s="13">
        <v>6062.9784190311548</v>
      </c>
    </row>
    <row r="19" spans="1:4" ht="25.15" customHeight="1">
      <c r="A19" s="12" t="s">
        <v>37</v>
      </c>
      <c r="B19" s="11">
        <v>858.17867292511255</v>
      </c>
      <c r="C19" s="11">
        <v>540.36039344747223</v>
      </c>
      <c r="D19" s="13">
        <v>2097.6668359343748</v>
      </c>
    </row>
    <row r="20" spans="1:4" ht="25.15" customHeight="1">
      <c r="A20" s="12" t="s">
        <v>38</v>
      </c>
      <c r="B20" s="11">
        <v>5172.9631981308085</v>
      </c>
      <c r="C20" s="11">
        <v>7111.2085197240831</v>
      </c>
      <c r="D20" s="13">
        <v>2146.4361649631537</v>
      </c>
    </row>
    <row r="21" spans="1:4" ht="25.15" customHeight="1">
      <c r="A21" s="12" t="s">
        <v>18</v>
      </c>
      <c r="B21" s="11">
        <v>5178.7775786655002</v>
      </c>
      <c r="C21" s="11">
        <v>218.96276549715185</v>
      </c>
      <c r="D21" s="13">
        <v>5162.8259274985539</v>
      </c>
    </row>
    <row r="22" spans="1:4" ht="25.15" customHeight="1">
      <c r="A22" s="12" t="s">
        <v>17</v>
      </c>
      <c r="B22" s="11">
        <v>4158.7730128621606</v>
      </c>
      <c r="C22" s="11">
        <v>9643.5976242836332</v>
      </c>
      <c r="D22" s="13">
        <v>2718.1991290489113</v>
      </c>
    </row>
    <row r="23" spans="1:4" ht="25.15" customHeight="1">
      <c r="A23" s="12" t="s">
        <v>14</v>
      </c>
      <c r="B23" s="11">
        <v>9503.1860772234686</v>
      </c>
      <c r="C23" s="11">
        <v>58.113984824371073</v>
      </c>
      <c r="D23" s="13">
        <v>7946.1563849841423</v>
      </c>
    </row>
    <row r="24" spans="1:4" ht="25.15" customHeight="1" thickBot="1">
      <c r="A24" s="14" t="s">
        <v>40</v>
      </c>
      <c r="B24" s="15">
        <v>968.39487023315633</v>
      </c>
      <c r="C24" s="15">
        <v>5760.8876557311087</v>
      </c>
      <c r="D24" s="16">
        <v>2945.7181497158908</v>
      </c>
    </row>
    <row r="25" spans="1:4" ht="25.15" customHeight="1" thickTop="1"/>
  </sheetData>
  <sortState xmlns:xlrd2="http://schemas.microsoft.com/office/spreadsheetml/2017/richdata2" ref="A2:D24">
    <sortCondition ref="A2:A24"/>
  </sortState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F09FB187B9B84793DBC132EEBE2230" ma:contentTypeVersion="15" ma:contentTypeDescription="Create a new document." ma:contentTypeScope="" ma:versionID="dcd853a9c7728d8ea069e6b5bdc579aa">
  <xsd:schema xmlns:xsd="http://www.w3.org/2001/XMLSchema" xmlns:xs="http://www.w3.org/2001/XMLSchema" xmlns:p="http://schemas.microsoft.com/office/2006/metadata/properties" xmlns:ns2="a08ef4ae-eb2d-43fd-9aa1-597ac51ccd6f" xmlns:ns3="86b59944-c92b-47ac-9d30-5bf03be2cde5" targetNamespace="http://schemas.microsoft.com/office/2006/metadata/properties" ma:root="true" ma:fieldsID="19a61f17dd6a5e0eb317b62ff20fd0f4" ns2:_="" ns3:_="">
    <xsd:import namespace="a08ef4ae-eb2d-43fd-9aa1-597ac51ccd6f"/>
    <xsd:import namespace="86b59944-c92b-47ac-9d30-5bf03be2cde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8ef4ae-eb2d-43fd-9aa1-597ac51ccd6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Length (seconds)" ma:internalName="MediaLengthInSeconds" ma:readOnly="true">
      <xsd:simpleType>
        <xsd:restriction base="dms:Unknown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dcf862ec-f008-4420-a8bd-9763a680248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59944-c92b-47ac-9d30-5bf03be2cde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f35cb47-0db8-42f9-846f-59ff53dbcda5}" ma:internalName="TaxCatchAll" ma:showField="CatchAllData" ma:web="86b59944-c92b-47ac-9d30-5bf03be2cde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08ef4ae-eb2d-43fd-9aa1-597ac51ccd6f">
      <Terms xmlns="http://schemas.microsoft.com/office/infopath/2007/PartnerControls"/>
    </lcf76f155ced4ddcb4097134ff3c332f>
    <TaxCatchAll xmlns="86b59944-c92b-47ac-9d30-5bf03be2cde5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9354F1C3-DD58-4A51-9516-6BF5509D335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8ef4ae-eb2d-43fd-9aa1-597ac51ccd6f"/>
    <ds:schemaRef ds:uri="86b59944-c92b-47ac-9d30-5bf03be2cde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D9D2FC83-1A41-43AC-BDBF-83447FF95DFD}">
  <ds:schemaRefs>
    <ds:schemaRef ds:uri="http://schemas.microsoft.com/office/2006/metadata/properties"/>
    <ds:schemaRef ds:uri="http://schemas.microsoft.com/office/infopath/2007/PartnerControls"/>
    <ds:schemaRef ds:uri="a08ef4ae-eb2d-43fd-9aa1-597ac51ccd6f"/>
    <ds:schemaRef ds:uri="86b59944-c92b-47ac-9d30-5bf03be2cde5"/>
  </ds:schemaRefs>
</ds:datastoreItem>
</file>

<file path=customXml/itemProps3.xml><?xml version="1.0" encoding="utf-8"?>
<ds:datastoreItem xmlns:ds="http://schemas.openxmlformats.org/officeDocument/2006/customXml" ds:itemID="{F3AE75B8-C494-4410-997F-FCEC7D0A348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Challence#20Cover</vt:lpstr>
      <vt:lpstr>Challenge#20Solution</vt:lpstr>
      <vt:lpstr>1stQuarter</vt:lpstr>
      <vt:lpstr>2ndQuarter</vt:lpstr>
      <vt:lpstr>3rdQuarter</vt:lpstr>
      <vt:lpstr>4thQuarter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Tural Mammadov</cp:lastModifiedBy>
  <dcterms:created xsi:type="dcterms:W3CDTF">2015-06-05T18:17:20Z</dcterms:created>
  <dcterms:modified xsi:type="dcterms:W3CDTF">2023-06-02T09:19:07Z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0x0101006EF09FB187B9B84793DBC132EEBE2230</vt:lpwstr>
  </property>
</Properties>
</file>